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63 от 21.10.2024 За 3 кв. бюджет\Новые приложения к Отчету об исполнении бюджета\"/>
    </mc:Choice>
  </mc:AlternateContent>
  <xr:revisionPtr revIDLastSave="0" documentId="13_ncr:1_{2BD81A4E-C8A5-40E5-9EF1-09CB39E5DFF7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1 квартал 2024" sheetId="10" r:id="rId1"/>
  </sheets>
  <definedNames>
    <definedName name="_xlnm.Print_Area" localSheetId="0">'1 квартал 2024'!$A$1:$E$63</definedName>
  </definedNames>
  <calcPr calcId="191029"/>
</workbook>
</file>

<file path=xl/calcChain.xml><?xml version="1.0" encoding="utf-8"?>
<calcChain xmlns="http://schemas.openxmlformats.org/spreadsheetml/2006/main">
  <c r="C10" i="10" l="1"/>
  <c r="D45" i="10"/>
  <c r="D44" i="10"/>
  <c r="C45" i="10"/>
  <c r="C44" i="10" s="1"/>
  <c r="D42" i="10"/>
  <c r="D41" i="10" s="1"/>
  <c r="D40" i="10" s="1"/>
  <c r="C42" i="10"/>
  <c r="C41" i="10" s="1"/>
  <c r="C40" i="10" s="1"/>
  <c r="D58" i="10"/>
  <c r="D12" i="10"/>
  <c r="D17" i="10"/>
  <c r="E13" i="10" l="1"/>
  <c r="E14" i="10"/>
  <c r="E18" i="10"/>
  <c r="E20" i="10"/>
  <c r="E22" i="10"/>
  <c r="E24" i="10"/>
  <c r="E27" i="10"/>
  <c r="E30" i="10"/>
  <c r="E32" i="10"/>
  <c r="E39" i="10"/>
  <c r="E49" i="10"/>
  <c r="E54" i="10"/>
  <c r="E56" i="10"/>
  <c r="E59" i="10"/>
  <c r="E62" i="10"/>
  <c r="D35" i="10"/>
  <c r="D34" i="10" s="1"/>
  <c r="C35" i="10"/>
  <c r="C34" i="10" s="1"/>
  <c r="D61" i="10"/>
  <c r="D60" i="10" s="1"/>
  <c r="D57" i="10"/>
  <c r="D55" i="10"/>
  <c r="D53" i="10"/>
  <c r="D52" i="10" s="1"/>
  <c r="C53" i="10"/>
  <c r="D38" i="10"/>
  <c r="D37" i="10" s="1"/>
  <c r="D48" i="10"/>
  <c r="D47" i="10" s="1"/>
  <c r="D31" i="10"/>
  <c r="D29" i="10"/>
  <c r="D26" i="10"/>
  <c r="D23" i="10"/>
  <c r="D21" i="10"/>
  <c r="D19" i="10"/>
  <c r="C17" i="10"/>
  <c r="D11" i="10"/>
  <c r="C61" i="10"/>
  <c r="C60" i="10" s="1"/>
  <c r="C58" i="10"/>
  <c r="C57" i="10" s="1"/>
  <c r="C55" i="10"/>
  <c r="C52" i="10"/>
  <c r="C48" i="10"/>
  <c r="C47" i="10" s="1"/>
  <c r="C38" i="10"/>
  <c r="C37" i="10" s="1"/>
  <c r="C31" i="10"/>
  <c r="C29" i="10"/>
  <c r="C26" i="10"/>
  <c r="C23" i="10"/>
  <c r="C21" i="10"/>
  <c r="C19" i="10"/>
  <c r="C12" i="10"/>
  <c r="C11" i="10" s="1"/>
  <c r="E26" i="10" l="1"/>
  <c r="E37" i="10"/>
  <c r="E17" i="10"/>
  <c r="E29" i="10"/>
  <c r="E60" i="10"/>
  <c r="E11" i="10"/>
  <c r="E31" i="10"/>
  <c r="E52" i="10"/>
  <c r="C33" i="10"/>
  <c r="E57" i="10"/>
  <c r="E21" i="10"/>
  <c r="E23" i="10"/>
  <c r="E47" i="10"/>
  <c r="E55" i="10"/>
  <c r="E19" i="10"/>
  <c r="E58" i="10"/>
  <c r="E48" i="10"/>
  <c r="D33" i="10"/>
  <c r="E12" i="10"/>
  <c r="E61" i="10"/>
  <c r="E53" i="10"/>
  <c r="E38" i="10"/>
  <c r="C16" i="10"/>
  <c r="C15" i="10" s="1"/>
  <c r="C28" i="10"/>
  <c r="C25" i="10" s="1"/>
  <c r="D51" i="10"/>
  <c r="D28" i="10"/>
  <c r="D16" i="10"/>
  <c r="D10" i="10" s="1"/>
  <c r="C51" i="10"/>
  <c r="C50" i="10" s="1"/>
  <c r="E33" i="10" l="1"/>
  <c r="D25" i="10"/>
  <c r="E25" i="10" s="1"/>
  <c r="E28" i="10"/>
  <c r="C63" i="10"/>
  <c r="D15" i="10"/>
  <c r="E15" i="10" s="1"/>
  <c r="E16" i="10"/>
  <c r="D50" i="10"/>
  <c r="E50" i="10" s="1"/>
  <c r="E51" i="10"/>
  <c r="D63" i="10" l="1"/>
  <c r="E63" i="10" s="1"/>
  <c r="E10" i="10"/>
</calcChain>
</file>

<file path=xl/sharedStrings.xml><?xml version="1.0" encoding="utf-8"?>
<sst xmlns="http://schemas.openxmlformats.org/spreadsheetml/2006/main" count="119" uniqueCount="119">
  <si>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</si>
  <si>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</si>
  <si>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</si>
  <si>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</si>
  <si>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</si>
  <si>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</si>
  <si>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</si>
  <si>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</si>
  <si>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</si>
  <si>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</si>
  <si>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</si>
  <si>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</si>
  <si>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</si>
  <si>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</si>
  <si>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</si>
  <si>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</si>
  <si>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</si>
  <si>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</si>
  <si>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182 1 06 01030 10 0000 110</t>
  </si>
  <si>
    <t>000 1 11 09000 00 0000 120</t>
  </si>
  <si>
    <t>182 1 01 02010 01 0000 110</t>
  </si>
  <si>
    <t>Иные межбюджетные трансферты</t>
  </si>
  <si>
    <t>182 1 01 02030 01 0000 110</t>
  </si>
  <si>
    <t>000 1 03 02000 01 0000 110</t>
  </si>
  <si>
    <t>план</t>
  </si>
  <si>
    <t>факт</t>
  </si>
  <si>
    <t>%</t>
  </si>
  <si>
    <t>(тыс. руб.)</t>
  </si>
  <si>
    <t>выполнения</t>
  </si>
  <si>
    <t>988 1 11 09045 10 0000 120</t>
  </si>
  <si>
    <t>000 2 02 30000 00 0000 150</t>
  </si>
  <si>
    <t>000 2 02 35118 00 0000 150</t>
  </si>
  <si>
    <t>988 2 02 35118 10 0000 150</t>
  </si>
  <si>
    <t>988 2 02 16001 10 0000 150</t>
  </si>
  <si>
    <t>ПРОЧИЕ НЕНАЛОГОВЫЕ ДОХОДЫ</t>
  </si>
  <si>
    <t>000 1 17 14000 00 0000 150</t>
  </si>
  <si>
    <t>Средства самообложения граждан</t>
  </si>
  <si>
    <t>988 1 17 14030 10 0000 150</t>
  </si>
  <si>
    <t>Налоговые и неналоговые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</si>
  <si>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</si>
  <si>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федерации, а также доходов от долевого участия в организациях,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</si>
  <si>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</si>
  <si>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</si>
  <si>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 , услуги), реализуемые на территории Российской Федерации</t>
  </si>
  <si>
    <t>Акцизы по подакцизным товарам (продукции),производимым на территории Российской Федерации</t>
  </si>
  <si>
    <t xml:space="preserve">000 1 03 02230 01 0000 110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</si>
  <si>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</si>
  <si>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</si>
  <si>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</si>
  <si>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</si>
  <si>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</si>
  <si>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</si>
  <si>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</si>
  <si>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</si>
  <si>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бюджеты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</si>
  <si>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</si>
  <si>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</si>
  <si>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</si>
  <si>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бюджеты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</si>
  <si>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</si>
  <si>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</si>
  <si>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</si>
  <si>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</si>
  <si>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</si>
  <si>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</si>
  <si>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</si>
  <si>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182  1 06 06033 10 0000 110</t>
  </si>
  <si>
    <t>Земельный налог с организаций,обладающих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</si>
  <si>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</si>
  <si>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</si>
  <si>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</si>
  <si>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</si>
  <si>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предприятий,в том числе казенных )</t>
  </si>
  <si>
    <t>000 1 11 09040  00 0000 120</t>
  </si>
  <si>
    <t>Прочие поступления от использования имущества, находящегося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предприятий,в том числе казенных)</t>
  </si>
  <si>
    <t>Прочие поступления от использования имущества, находящегося в собственности сельских поселений 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</t>
  </si>
  <si>
    <t>000 1 17 00000 00 0000 150</t>
  </si>
  <si>
    <t>Средства самообложения граждан, зачисляемые в бюджеты сельских поселений</t>
  </si>
  <si>
    <t>000 2 02 10000 00 0000 150</t>
  </si>
  <si>
    <t xml:space="preserve">Дотации бюджетам бюджетной системы  Российской Федерации  </t>
  </si>
  <si>
    <t>000 2 02 16001 00 0000 150</t>
  </si>
  <si>
    <t>Дотации   на выравнивание  бюджетной обеспеченности  из бюджетов муниципальных районов, городских округов с внутригородским делением</t>
  </si>
  <si>
    <t>Дотации бюджетам сельских поселений  на выравнивание  бюджетной обеспеченности из бюджетов муниципальных районов</t>
  </si>
  <si>
    <t>000 2 00 25299 00 0000 000</t>
  </si>
  <si>
    <t>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</si>
  <si>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988 2 02 25299 10 0000 150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</si>
  <si>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</si>
  <si>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</si>
  <si>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органам местного самоуправления поселений,муниципальных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</si>
  <si>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поселений,муниципальных и городских округов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</si>
  <si>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</si>
  <si>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</si>
  <si>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</si>
  <si>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</si>
  <si>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</si>
  <si>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</si>
  <si>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</si>
  <si>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000 1 11 05000 00 0000 120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</si>
  <si>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</si>
  <si>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</si>
  <si>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988 1 11 05025 10 0000 120</t>
  </si>
  <si>
    <t>Приложение № 3</t>
  </si>
  <si>
    <t>к постановлению администрации Троицкого сельского поселения</t>
  </si>
  <si>
    <t>Объем доходов бюджета муниципального образования Троицкое сельское поселение Белохолуницкого района Кировской области по кодам  видов и подвидов, классификации операции сектора государственного управления, относящихся к  доходам бюджета  за 3 квартал  2024 года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</si>
  <si>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</si>
  <si>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</si>
  <si>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</si>
  <si>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</si>
  <si>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988 1 13 00000 00 0000 000</t>
  </si>
  <si>
    <t>988 1 13 02000 00 0000 130</t>
  </si>
  <si>
    <t>988 1 13 02990 00 0000 130</t>
  </si>
  <si>
    <t>988 1 13 02995 10 0000 130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</si>
  <si>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</si>
  <si>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</si>
  <si>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</si>
  <si>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988 1 16 00000 00 0000 000</t>
  </si>
  <si>
    <t>988 1 16 02000 02 0000 140</t>
  </si>
  <si>
    <t>988 1 16 02020 02 0000 140</t>
  </si>
  <si>
    <t>от 21.10.2024 № 63-П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</si>
</sst>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"/>
    <numFmt numFmtId="165" formatCode="dd\.mm\.yyyy"/>
  </numFmts>
  <fonts count="39" x14ac:knownFonts="1">
    <font>
      <sz val="10"/>
      <name val="Arial Cyr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b/>
      <sz val="11"/>
      <color rgb="FF000000"/>
      <name val="Arial Cyr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u/>
      <sz val="8"/>
      <color rgb="FF000000"/>
      <name val="Arial"/>
      <family val="2"/>
    </font>
    <font>
      <sz val="8"/>
      <color rgb="FF000000"/>
      <name val="Times New Roman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333">
    <xf numFmtId="0" fontId="0" fillId="0" borderId="0"/>
    <xf numFmtId="0" fontId="3" fillId="0" borderId="9">
      <alignment horizontal="left" wrapText="1"/>
    </xf>
    <xf numFmtId="2" fontId="4" fillId="0" borderId="10">
      <alignment horizontal="center" shrinkToFit="1"/>
    </xf>
    <xf numFmtId="49" fontId="4" fillId="0" borderId="9">
      <alignment horizontal="center" vertical="top" wrapText="1"/>
    </xf>
    <xf numFmtId="4" fontId="4" fillId="0" borderId="10">
      <alignment horizontal="right" shrinkToFit="1"/>
    </xf>
    <xf numFmtId="49" fontId="4" fillId="0" borderId="0">
      <alignment horizontal="right"/>
    </xf>
    <xf numFmtId="4" fontId="4" fillId="0" borderId="11">
      <alignment horizontal="right" shrinkToFit="1"/>
    </xf>
    <xf numFmtId="164" fontId="4" fillId="0" borderId="12">
      <alignment horizontal="right" vertical="center" shrinkToFit="1"/>
    </xf>
    <xf numFmtId="4" fontId="4" fillId="0" borderId="13">
      <alignment horizontal="right" shrinkToFit="1"/>
    </xf>
    <xf numFmtId="2" fontId="4" fillId="0" borderId="14">
      <alignment horizontal="center" shrinkToFit="1"/>
    </xf>
    <xf numFmtId="0" fontId="5" fillId="0" borderId="15">
      <alignment horizontal="left" wrapText="1"/>
    </xf>
    <xf numFmtId="0" fontId="5" fillId="0" borderId="16">
      <alignment horizontal="center" vertical="top" wrapText="1"/>
    </xf>
    <xf numFmtId="0" fontId="4" fillId="0" borderId="16">
      <alignment horizontal="center"/>
    </xf>
    <xf numFmtId="0" fontId="4" fillId="0" borderId="17">
      <alignment horizontal="left" wrapText="1" indent="2"/>
    </xf>
    <xf numFmtId="0" fontId="4" fillId="0" borderId="18">
      <alignment horizontal="left" wrapText="1"/>
    </xf>
    <xf numFmtId="0" fontId="4" fillId="0" borderId="19">
      <alignment horizontal="left" wrapText="1"/>
    </xf>
    <xf numFmtId="0" fontId="4" fillId="0" borderId="20">
      <alignment horizontal="left" wrapText="1" indent="2"/>
    </xf>
    <xf numFmtId="0" fontId="6" fillId="0" borderId="20">
      <alignment wrapText="1"/>
    </xf>
    <xf numFmtId="0" fontId="4" fillId="0" borderId="21">
      <alignment horizontal="left" wrapText="1"/>
    </xf>
    <xf numFmtId="0" fontId="4" fillId="0" borderId="0">
      <alignment horizontal="left" wrapText="1"/>
    </xf>
    <xf numFmtId="0" fontId="15" fillId="0" borderId="15"/>
    <xf numFmtId="0" fontId="4" fillId="0" borderId="22">
      <alignment horizontal="center"/>
    </xf>
    <xf numFmtId="0" fontId="3" fillId="0" borderId="23">
      <alignment horizontal="left"/>
    </xf>
    <xf numFmtId="0" fontId="15" fillId="0" borderId="23"/>
    <xf numFmtId="0" fontId="4" fillId="0" borderId="23">
      <alignment horizontal="left"/>
    </xf>
    <xf numFmtId="0" fontId="4" fillId="0" borderId="24">
      <alignment horizontal="left"/>
    </xf>
    <xf numFmtId="0" fontId="4" fillId="0" borderId="25">
      <alignment horizontal="left" wrapText="1"/>
    </xf>
    <xf numFmtId="0" fontId="3" fillId="0" borderId="26">
      <alignment horizontal="left"/>
    </xf>
    <xf numFmtId="0" fontId="4" fillId="0" borderId="0">
      <alignment horizontal="left"/>
    </xf>
    <xf numFmtId="0" fontId="3" fillId="0" borderId="0">
      <alignment horizontal="left"/>
    </xf>
    <xf numFmtId="0" fontId="3" fillId="0" borderId="26"/>
    <xf numFmtId="0" fontId="5" fillId="0" borderId="15">
      <alignment horizontal="center" vertical="center"/>
    </xf>
    <xf numFmtId="49" fontId="5" fillId="0" borderId="9">
      <alignment horizontal="center" vertical="top" wrapText="1"/>
    </xf>
    <xf numFmtId="0" fontId="4" fillId="0" borderId="27">
      <alignment horizontal="center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29">
      <alignment horizontal="center" vertical="center" shrinkToFit="1"/>
    </xf>
    <xf numFmtId="49" fontId="4" fillId="0" borderId="30">
      <alignment horizontal="center" wrapText="1"/>
    </xf>
    <xf numFmtId="49" fontId="4" fillId="0" borderId="0">
      <alignment horizontal="center" wrapText="1"/>
    </xf>
    <xf numFmtId="49" fontId="4" fillId="0" borderId="15">
      <alignment horizontal="center" wrapText="1"/>
    </xf>
    <xf numFmtId="0" fontId="4" fillId="0" borderId="31">
      <alignment horizontal="center"/>
    </xf>
    <xf numFmtId="0" fontId="4" fillId="0" borderId="32">
      <alignment horizontal="center"/>
    </xf>
    <xf numFmtId="0" fontId="4" fillId="0" borderId="33">
      <alignment horizontal="center"/>
    </xf>
    <xf numFmtId="49" fontId="4" fillId="0" borderId="34">
      <alignment horizontal="center" wrapText="1"/>
    </xf>
    <xf numFmtId="49" fontId="4" fillId="0" borderId="35">
      <alignment horizontal="center" wrapText="1"/>
    </xf>
    <xf numFmtId="49" fontId="4" fillId="0" borderId="28">
      <alignment horizontal="center" wrapText="1"/>
    </xf>
    <xf numFmtId="0" fontId="3" fillId="0" borderId="36"/>
    <xf numFmtId="0" fontId="4" fillId="0" borderId="15">
      <alignment horizontal="center"/>
    </xf>
    <xf numFmtId="49" fontId="4" fillId="0" borderId="26">
      <alignment horizontal="center"/>
    </xf>
    <xf numFmtId="49" fontId="4" fillId="0" borderId="15">
      <alignment horizontal="center"/>
    </xf>
    <xf numFmtId="0" fontId="5" fillId="0" borderId="15">
      <alignment horizontal="left"/>
    </xf>
    <xf numFmtId="0" fontId="5" fillId="0" borderId="9">
      <alignment horizontal="center" vertical="top" wrapText="1"/>
    </xf>
    <xf numFmtId="49" fontId="4" fillId="0" borderId="33">
      <alignment horizontal="center" vertical="center"/>
    </xf>
    <xf numFmtId="49" fontId="4" fillId="0" borderId="9">
      <alignment horizontal="center" vertical="center"/>
    </xf>
    <xf numFmtId="49" fontId="4" fillId="0" borderId="27">
      <alignment horizontal="center"/>
    </xf>
    <xf numFmtId="49" fontId="4" fillId="0" borderId="0">
      <alignment horizontal="center"/>
    </xf>
    <xf numFmtId="49" fontId="4" fillId="0" borderId="15">
      <alignment horizontal="center"/>
    </xf>
    <xf numFmtId="49" fontId="4" fillId="0" borderId="37">
      <alignment horizontal="center"/>
    </xf>
    <xf numFmtId="49" fontId="4" fillId="0" borderId="31">
      <alignment horizontal="center"/>
    </xf>
    <xf numFmtId="0" fontId="4" fillId="0" borderId="0"/>
    <xf numFmtId="49" fontId="5" fillId="0" borderId="15"/>
    <xf numFmtId="164" fontId="4" fillId="0" borderId="33">
      <alignment horizontal="right" vertical="center" shrinkToFit="1"/>
    </xf>
    <xf numFmtId="164" fontId="4" fillId="0" borderId="9">
      <alignment horizontal="right" vertical="center" shrinkToFit="1"/>
    </xf>
    <xf numFmtId="49" fontId="4" fillId="0" borderId="32">
      <alignment horizontal="center" vertical="center"/>
    </xf>
    <xf numFmtId="49" fontId="4" fillId="0" borderId="0">
      <alignment horizontal="center"/>
    </xf>
    <xf numFmtId="0" fontId="4" fillId="0" borderId="0">
      <alignment horizontal="center"/>
    </xf>
    <xf numFmtId="49" fontId="3" fillId="0" borderId="0"/>
    <xf numFmtId="0" fontId="5" fillId="0" borderId="15"/>
    <xf numFmtId="0" fontId="5" fillId="0" borderId="9">
      <alignment horizontal="center" vertical="top"/>
    </xf>
    <xf numFmtId="164" fontId="4" fillId="0" borderId="9">
      <alignment horizontal="center" vertical="center" shrinkToFit="1"/>
    </xf>
    <xf numFmtId="2" fontId="4" fillId="0" borderId="27">
      <alignment horizontal="right" shrinkToFit="1"/>
    </xf>
    <xf numFmtId="49" fontId="4" fillId="0" borderId="38">
      <alignment horizontal="center" vertical="center"/>
    </xf>
    <xf numFmtId="2" fontId="4" fillId="0" borderId="37">
      <alignment horizontal="right" shrinkToFit="1"/>
    </xf>
    <xf numFmtId="2" fontId="4" fillId="0" borderId="33">
      <alignment horizontal="right" shrinkToFit="1"/>
    </xf>
    <xf numFmtId="49" fontId="4" fillId="0" borderId="39">
      <alignment horizontal="center" vertical="top"/>
    </xf>
    <xf numFmtId="49" fontId="4" fillId="0" borderId="33">
      <alignment horizontal="right"/>
    </xf>
    <xf numFmtId="2" fontId="4" fillId="0" borderId="9">
      <alignment horizontal="right" shrinkToFit="1"/>
    </xf>
    <xf numFmtId="0" fontId="4" fillId="0" borderId="26">
      <alignment horizontal="center"/>
    </xf>
    <xf numFmtId="49" fontId="4" fillId="0" borderId="39">
      <alignment horizontal="center" vertical="center"/>
    </xf>
    <xf numFmtId="0" fontId="7" fillId="0" borderId="0"/>
    <xf numFmtId="0" fontId="3" fillId="0" borderId="31"/>
    <xf numFmtId="49" fontId="4" fillId="0" borderId="15"/>
    <xf numFmtId="49" fontId="4" fillId="0" borderId="16">
      <alignment horizontal="center" vertical="center"/>
    </xf>
    <xf numFmtId="0" fontId="6" fillId="0" borderId="15">
      <alignment horizontal="center"/>
    </xf>
    <xf numFmtId="0" fontId="6" fillId="0" borderId="26">
      <alignment horizontal="center"/>
    </xf>
    <xf numFmtId="0" fontId="3" fillId="0" borderId="0"/>
    <xf numFmtId="164" fontId="4" fillId="0" borderId="13">
      <alignment horizontal="right" vertical="center" shrinkToFit="1"/>
    </xf>
    <xf numFmtId="0" fontId="3" fillId="0" borderId="12"/>
    <xf numFmtId="164" fontId="4" fillId="0" borderId="40">
      <alignment horizontal="right" vertical="center" shrinkToFit="1"/>
    </xf>
    <xf numFmtId="3" fontId="4" fillId="0" borderId="40">
      <alignment horizontal="right" vertical="center" shrinkToFit="1"/>
    </xf>
    <xf numFmtId="3" fontId="4" fillId="0" borderId="40">
      <alignment horizontal="center" vertical="center" shrinkToFit="1"/>
    </xf>
    <xf numFmtId="49" fontId="4" fillId="0" borderId="41">
      <alignment horizontal="center"/>
    </xf>
    <xf numFmtId="49" fontId="4" fillId="0" borderId="11">
      <alignment horizontal="center"/>
    </xf>
    <xf numFmtId="49" fontId="4" fillId="0" borderId="12">
      <alignment horizontal="center"/>
    </xf>
    <xf numFmtId="49" fontId="4" fillId="0" borderId="13">
      <alignment horizontal="center"/>
    </xf>
    <xf numFmtId="0" fontId="8" fillId="0" borderId="0"/>
    <xf numFmtId="0" fontId="9" fillId="0" borderId="0"/>
    <xf numFmtId="0" fontId="10" fillId="0" borderId="0">
      <alignment horizontal="center"/>
    </xf>
    <xf numFmtId="0" fontId="10" fillId="0" borderId="0"/>
    <xf numFmtId="0" fontId="10" fillId="0" borderId="0"/>
    <xf numFmtId="0" fontId="6" fillId="0" borderId="0"/>
    <xf numFmtId="0" fontId="6" fillId="0" borderId="0">
      <alignment horizontal="left"/>
    </xf>
    <xf numFmtId="0" fontId="11" fillId="0" borderId="15">
      <alignment horizontal="center"/>
    </xf>
    <xf numFmtId="0" fontId="6" fillId="0" borderId="9">
      <alignment horizontal="center" vertical="top" wrapText="1"/>
    </xf>
    <xf numFmtId="0" fontId="6" fillId="0" borderId="16">
      <alignment horizontal="center" vertical="center"/>
    </xf>
    <xf numFmtId="0" fontId="6" fillId="0" borderId="42">
      <alignment horizontal="left" wrapText="1"/>
    </xf>
    <xf numFmtId="0" fontId="6" fillId="0" borderId="25">
      <alignment horizontal="left" wrapText="1"/>
    </xf>
    <xf numFmtId="0" fontId="6" fillId="0" borderId="21">
      <alignment horizontal="left" wrapText="1"/>
    </xf>
    <xf numFmtId="0" fontId="12" fillId="0" borderId="0">
      <alignment horizontal="left" wrapText="1"/>
    </xf>
    <xf numFmtId="0" fontId="6" fillId="0" borderId="27">
      <alignment horizontal="center" vertical="center"/>
    </xf>
    <xf numFmtId="49" fontId="6" fillId="0" borderId="34">
      <alignment horizontal="center" wrapText="1"/>
    </xf>
    <xf numFmtId="49" fontId="6" fillId="0" borderId="29">
      <alignment horizontal="center" wrapText="1"/>
    </xf>
    <xf numFmtId="49" fontId="6" fillId="0" borderId="43">
      <alignment horizontal="center" shrinkToFit="1"/>
    </xf>
    <xf numFmtId="49" fontId="6" fillId="0" borderId="37">
      <alignment horizontal="center" vertical="center"/>
    </xf>
    <xf numFmtId="49" fontId="6" fillId="0" borderId="9">
      <alignment horizontal="center" wrapText="1"/>
    </xf>
    <xf numFmtId="49" fontId="6" fillId="0" borderId="44">
      <alignment horizontal="center"/>
    </xf>
    <xf numFmtId="0" fontId="6" fillId="0" borderId="0">
      <alignment horizontal="center"/>
    </xf>
    <xf numFmtId="49" fontId="6" fillId="0" borderId="0"/>
    <xf numFmtId="49" fontId="6" fillId="0" borderId="9">
      <alignment horizontal="center" vertical="top" wrapText="1"/>
    </xf>
    <xf numFmtId="49" fontId="6" fillId="0" borderId="27">
      <alignment horizontal="center" vertical="center"/>
    </xf>
    <xf numFmtId="4" fontId="6" fillId="0" borderId="37">
      <alignment horizontal="right" vertical="center" shrinkToFit="1"/>
    </xf>
    <xf numFmtId="49" fontId="6" fillId="0" borderId="9">
      <alignment horizontal="center" vertical="center"/>
    </xf>
    <xf numFmtId="4" fontId="6" fillId="0" borderId="44">
      <alignment horizontal="right" shrinkToFit="1"/>
    </xf>
    <xf numFmtId="49" fontId="6" fillId="0" borderId="9">
      <alignment horizontal="center" vertical="top" wrapText="1"/>
    </xf>
    <xf numFmtId="164" fontId="6" fillId="0" borderId="9">
      <alignment horizontal="right" vertical="center" shrinkToFit="1"/>
    </xf>
    <xf numFmtId="0" fontId="15" fillId="0" borderId="0"/>
    <xf numFmtId="49" fontId="8" fillId="0" borderId="23"/>
    <xf numFmtId="49" fontId="6" fillId="0" borderId="45">
      <alignment horizontal="right"/>
    </xf>
    <xf numFmtId="0" fontId="6" fillId="0" borderId="45">
      <alignment horizontal="right"/>
    </xf>
    <xf numFmtId="0" fontId="13" fillId="0" borderId="0">
      <alignment horizontal="right"/>
    </xf>
    <xf numFmtId="0" fontId="8" fillId="0" borderId="15"/>
    <xf numFmtId="0" fontId="6" fillId="0" borderId="27">
      <alignment horizontal="center"/>
    </xf>
    <xf numFmtId="49" fontId="6" fillId="0" borderId="46">
      <alignment horizontal="center"/>
    </xf>
    <xf numFmtId="165" fontId="6" fillId="0" borderId="47">
      <alignment horizontal="center"/>
    </xf>
    <xf numFmtId="49" fontId="6" fillId="0" borderId="48"/>
    <xf numFmtId="49" fontId="6" fillId="0" borderId="49"/>
    <xf numFmtId="49" fontId="6" fillId="0" borderId="47">
      <alignment horizontal="center"/>
    </xf>
    <xf numFmtId="49" fontId="6" fillId="0" borderId="47"/>
    <xf numFmtId="49" fontId="6" fillId="0" borderId="50">
      <alignment horizontal="center"/>
    </xf>
    <xf numFmtId="4" fontId="6" fillId="0" borderId="11">
      <alignment horizontal="right" vertical="center" shrinkToFit="1"/>
    </xf>
    <xf numFmtId="49" fontId="6" fillId="0" borderId="40">
      <alignment horizontal="center" vertical="center"/>
    </xf>
    <xf numFmtId="4" fontId="6" fillId="0" borderId="51">
      <alignment horizontal="right" shrinkToFit="1"/>
    </xf>
    <xf numFmtId="0" fontId="7" fillId="0" borderId="0">
      <alignment horizontal="center"/>
    </xf>
    <xf numFmtId="0" fontId="3" fillId="0" borderId="15"/>
    <xf numFmtId="0" fontId="4" fillId="0" borderId="16">
      <alignment horizontal="center" vertical="top" wrapText="1"/>
    </xf>
    <xf numFmtId="0" fontId="4" fillId="0" borderId="16">
      <alignment horizontal="center" vertical="center"/>
    </xf>
    <xf numFmtId="0" fontId="4" fillId="0" borderId="42">
      <alignment horizontal="left" wrapText="1"/>
    </xf>
    <xf numFmtId="0" fontId="4" fillId="0" borderId="17">
      <alignment horizontal="left" wrapText="1"/>
    </xf>
    <xf numFmtId="0" fontId="4" fillId="0" borderId="21">
      <alignment horizontal="left" wrapText="1" indent="2"/>
    </xf>
    <xf numFmtId="0" fontId="3" fillId="0" borderId="39"/>
    <xf numFmtId="0" fontId="4" fillId="0" borderId="20">
      <alignment horizontal="left" wrapText="1"/>
    </xf>
    <xf numFmtId="0" fontId="15" fillId="0" borderId="26"/>
    <xf numFmtId="0" fontId="4" fillId="0" borderId="9">
      <alignment horizontal="center" vertical="top" wrapText="1"/>
    </xf>
    <xf numFmtId="0" fontId="4" fillId="0" borderId="27">
      <alignment horizontal="center" vertical="center"/>
    </xf>
    <xf numFmtId="0" fontId="4" fillId="0" borderId="34">
      <alignment horizontal="center" vertical="center" shrinkToFit="1"/>
    </xf>
    <xf numFmtId="0" fontId="4" fillId="0" borderId="35">
      <alignment horizontal="center" vertical="center" shrinkToFit="1"/>
    </xf>
    <xf numFmtId="49" fontId="4" fillId="0" borderId="28">
      <alignment horizontal="center" shrinkToFit="1"/>
    </xf>
    <xf numFmtId="0" fontId="3" fillId="0" borderId="52"/>
    <xf numFmtId="0" fontId="4" fillId="0" borderId="53">
      <alignment horizontal="center" vertical="center" shrinkToFit="1"/>
    </xf>
    <xf numFmtId="0" fontId="15" fillId="0" borderId="36"/>
    <xf numFmtId="49" fontId="4" fillId="0" borderId="37">
      <alignment horizontal="center" vertical="center"/>
    </xf>
    <xf numFmtId="49" fontId="4" fillId="0" borderId="31">
      <alignment horizontal="center" vertical="center"/>
    </xf>
    <xf numFmtId="49" fontId="4" fillId="0" borderId="33">
      <alignment horizontal="center"/>
    </xf>
    <xf numFmtId="49" fontId="4" fillId="0" borderId="10">
      <alignment horizontal="center"/>
    </xf>
    <xf numFmtId="49" fontId="4" fillId="0" borderId="9">
      <alignment horizontal="center" vertical="top" wrapText="1"/>
    </xf>
    <xf numFmtId="49" fontId="4" fillId="0" borderId="27">
      <alignment horizontal="center" vertical="center"/>
    </xf>
    <xf numFmtId="4" fontId="4" fillId="0" borderId="37">
      <alignment horizontal="right" shrinkToFit="1"/>
    </xf>
    <xf numFmtId="164" fontId="4" fillId="0" borderId="31">
      <alignment horizontal="right" vertical="center" shrinkToFit="1"/>
    </xf>
    <xf numFmtId="4" fontId="4" fillId="0" borderId="33">
      <alignment horizontal="right" shrinkToFit="1"/>
    </xf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8" fillId="3" borderId="54"/>
    <xf numFmtId="0" fontId="8" fillId="3" borderId="55"/>
    <xf numFmtId="0" fontId="8" fillId="3" borderId="56"/>
    <xf numFmtId="0" fontId="4" fillId="0" borderId="57">
      <alignment horizontal="left" wrapText="1"/>
    </xf>
    <xf numFmtId="0" fontId="4" fillId="0" borderId="16">
      <alignment horizontal="left" wrapText="1"/>
    </xf>
    <xf numFmtId="0" fontId="8" fillId="3" borderId="15"/>
    <xf numFmtId="0" fontId="3" fillId="0" borderId="9">
      <alignment horizontal="left"/>
    </xf>
    <xf numFmtId="0" fontId="4" fillId="0" borderId="35">
      <alignment horizontal="center" vertical="center" shrinkToFit="1"/>
    </xf>
    <xf numFmtId="0" fontId="8" fillId="3" borderId="58"/>
    <xf numFmtId="0" fontId="4" fillId="0" borderId="9">
      <alignment horizontal="center" vertical="center" shrinkToFit="1"/>
    </xf>
    <xf numFmtId="0" fontId="8" fillId="3" borderId="59"/>
    <xf numFmtId="49" fontId="4" fillId="0" borderId="9">
      <alignment horizontal="center" vertical="center" shrinkToFit="1"/>
    </xf>
    <xf numFmtId="0" fontId="8" fillId="3" borderId="0"/>
    <xf numFmtId="0" fontId="8" fillId="3" borderId="26"/>
    <xf numFmtId="0" fontId="8" fillId="3" borderId="36"/>
    <xf numFmtId="0" fontId="8" fillId="3" borderId="39"/>
    <xf numFmtId="0" fontId="8" fillId="3" borderId="60"/>
    <xf numFmtId="0" fontId="14" fillId="0" borderId="0"/>
    <xf numFmtId="0" fontId="25" fillId="0" borderId="0"/>
    <xf numFmtId="0" fontId="26" fillId="0" borderId="0">
      <alignment horizontal="center"/>
    </xf>
    <xf numFmtId="0" fontId="27" fillId="0" borderId="15">
      <alignment horizontal="center"/>
    </xf>
    <xf numFmtId="0" fontId="28" fillId="0" borderId="0">
      <alignment horizontal="right"/>
    </xf>
    <xf numFmtId="0" fontId="26" fillId="0" borderId="0"/>
    <xf numFmtId="0" fontId="29" fillId="0" borderId="0"/>
    <xf numFmtId="0" fontId="29" fillId="0" borderId="23"/>
    <xf numFmtId="0" fontId="27" fillId="0" borderId="27">
      <alignment horizontal="center"/>
    </xf>
    <xf numFmtId="0" fontId="28" fillId="0" borderId="62">
      <alignment horizontal="right"/>
    </xf>
    <xf numFmtId="0" fontId="27" fillId="0" borderId="0"/>
    <xf numFmtId="0" fontId="27" fillId="0" borderId="45">
      <alignment horizontal="right"/>
    </xf>
    <xf numFmtId="49" fontId="27" fillId="0" borderId="46">
      <alignment horizontal="center"/>
    </xf>
    <xf numFmtId="0" fontId="28" fillId="0" borderId="63">
      <alignment horizontal="right"/>
    </xf>
    <xf numFmtId="0" fontId="30" fillId="0" borderId="0"/>
    <xf numFmtId="165" fontId="27" fillId="0" borderId="47">
      <alignment horizontal="center"/>
    </xf>
    <xf numFmtId="0" fontId="27" fillId="0" borderId="0">
      <alignment horizontal="left"/>
    </xf>
    <xf numFmtId="49" fontId="27" fillId="0" borderId="0"/>
    <xf numFmtId="49" fontId="27" fillId="0" borderId="45">
      <alignment horizontal="right" vertical="center"/>
    </xf>
    <xf numFmtId="49" fontId="27" fillId="0" borderId="47">
      <alignment horizontal="center" vertical="center"/>
    </xf>
    <xf numFmtId="0" fontId="27" fillId="0" borderId="15">
      <alignment horizontal="left" wrapText="1"/>
    </xf>
    <xf numFmtId="49" fontId="27" fillId="0" borderId="47">
      <alignment horizontal="center"/>
    </xf>
    <xf numFmtId="0" fontId="27" fillId="0" borderId="39">
      <alignment horizontal="left" wrapText="1"/>
    </xf>
    <xf numFmtId="49" fontId="27" fillId="0" borderId="45">
      <alignment horizontal="right"/>
    </xf>
    <xf numFmtId="0" fontId="27" fillId="0" borderId="26">
      <alignment horizontal="left"/>
    </xf>
    <xf numFmtId="49" fontId="27" fillId="0" borderId="26"/>
    <xf numFmtId="49" fontId="27" fillId="0" borderId="45"/>
    <xf numFmtId="49" fontId="27" fillId="0" borderId="50">
      <alignment horizontal="center"/>
    </xf>
    <xf numFmtId="0" fontId="26" fillId="0" borderId="15">
      <alignment horizontal="center"/>
    </xf>
    <xf numFmtId="0" fontId="27" fillId="0" borderId="9">
      <alignment horizontal="center" vertical="top" wrapText="1"/>
    </xf>
    <xf numFmtId="49" fontId="27" fillId="0" borderId="9">
      <alignment horizontal="center" vertical="top" wrapText="1"/>
    </xf>
    <xf numFmtId="0" fontId="25" fillId="0" borderId="64"/>
    <xf numFmtId="0" fontId="25" fillId="0" borderId="62"/>
    <xf numFmtId="0" fontId="27" fillId="0" borderId="9">
      <alignment horizontal="center" vertical="center"/>
    </xf>
    <xf numFmtId="0" fontId="27" fillId="0" borderId="27">
      <alignment horizontal="center" vertical="center"/>
    </xf>
    <xf numFmtId="49" fontId="27" fillId="0" borderId="27">
      <alignment horizontal="center" vertical="center"/>
    </xf>
    <xf numFmtId="0" fontId="27" fillId="0" borderId="65">
      <alignment horizontal="left" wrapText="1"/>
    </xf>
    <xf numFmtId="49" fontId="27" fillId="0" borderId="34">
      <alignment horizontal="center" wrapText="1"/>
    </xf>
    <xf numFmtId="49" fontId="27" fillId="0" borderId="37">
      <alignment horizontal="center"/>
    </xf>
    <xf numFmtId="4" fontId="27" fillId="0" borderId="37">
      <alignment horizontal="right" shrinkToFit="1"/>
    </xf>
    <xf numFmtId="0" fontId="27" fillId="0" borderId="66">
      <alignment horizontal="left" wrapText="1"/>
    </xf>
    <xf numFmtId="49" fontId="27" fillId="0" borderId="35">
      <alignment horizontal="center" shrinkToFit="1"/>
    </xf>
    <xf numFmtId="49" fontId="27" fillId="0" borderId="31">
      <alignment horizontal="center"/>
    </xf>
    <xf numFmtId="4" fontId="27" fillId="0" borderId="31">
      <alignment horizontal="right" shrinkToFit="1"/>
    </xf>
    <xf numFmtId="0" fontId="27" fillId="0" borderId="13">
      <alignment horizontal="left" wrapText="1" indent="2"/>
    </xf>
    <xf numFmtId="49" fontId="27" fillId="0" borderId="28">
      <alignment horizontal="center" shrinkToFit="1"/>
    </xf>
    <xf numFmtId="49" fontId="27" fillId="0" borderId="33">
      <alignment horizontal="center"/>
    </xf>
    <xf numFmtId="4" fontId="27" fillId="0" borderId="33">
      <alignment horizontal="right" shrinkToFit="1"/>
    </xf>
    <xf numFmtId="49" fontId="27" fillId="0" borderId="0">
      <alignment horizontal="right"/>
    </xf>
    <xf numFmtId="0" fontId="26" fillId="0" borderId="62">
      <alignment horizontal="center"/>
    </xf>
    <xf numFmtId="0" fontId="27" fillId="0" borderId="27">
      <alignment horizontal="center" vertical="center" shrinkToFit="1"/>
    </xf>
    <xf numFmtId="49" fontId="27" fillId="0" borderId="27">
      <alignment horizontal="center" vertical="center" shrinkToFit="1"/>
    </xf>
    <xf numFmtId="49" fontId="25" fillId="0" borderId="62"/>
    <xf numFmtId="0" fontId="27" fillId="0" borderId="34">
      <alignment horizontal="center" shrinkToFit="1"/>
    </xf>
    <xf numFmtId="4" fontId="27" fillId="0" borderId="11">
      <alignment horizontal="right" shrinkToFit="1"/>
    </xf>
    <xf numFmtId="49" fontId="25" fillId="0" borderId="63"/>
    <xf numFmtId="0" fontId="27" fillId="0" borderId="35">
      <alignment horizontal="center" shrinkToFit="1"/>
    </xf>
    <xf numFmtId="164" fontId="27" fillId="0" borderId="31">
      <alignment horizontal="right" shrinkToFit="1"/>
    </xf>
    <xf numFmtId="164" fontId="27" fillId="0" borderId="12">
      <alignment horizontal="right" shrinkToFit="1"/>
    </xf>
    <xf numFmtId="0" fontId="27" fillId="0" borderId="57">
      <alignment horizontal="left" wrapText="1"/>
    </xf>
    <xf numFmtId="49" fontId="27" fillId="0" borderId="28">
      <alignment horizontal="center" wrapText="1"/>
    </xf>
    <xf numFmtId="49" fontId="27" fillId="0" borderId="33">
      <alignment horizontal="center" wrapText="1"/>
    </xf>
    <xf numFmtId="4" fontId="27" fillId="0" borderId="33">
      <alignment horizontal="right" wrapText="1"/>
    </xf>
    <xf numFmtId="4" fontId="27" fillId="0" borderId="13">
      <alignment horizontal="right" wrapText="1"/>
    </xf>
    <xf numFmtId="0" fontId="25" fillId="0" borderId="63">
      <alignment wrapText="1"/>
    </xf>
    <xf numFmtId="0" fontId="27" fillId="0" borderId="40">
      <alignment horizontal="left" wrapText="1"/>
    </xf>
    <xf numFmtId="49" fontId="27" fillId="0" borderId="53">
      <alignment horizontal="center" shrinkToFit="1"/>
    </xf>
    <xf numFmtId="49" fontId="27" fillId="0" borderId="10">
      <alignment horizontal="center"/>
    </xf>
    <xf numFmtId="4" fontId="27" fillId="0" borderId="10">
      <alignment horizontal="right" shrinkToFit="1"/>
    </xf>
    <xf numFmtId="49" fontId="27" fillId="0" borderId="14">
      <alignment horizontal="center"/>
    </xf>
    <xf numFmtId="0" fontId="25" fillId="0" borderId="63"/>
    <xf numFmtId="0" fontId="30" fillId="0" borderId="26"/>
    <xf numFmtId="0" fontId="30" fillId="0" borderId="36"/>
    <xf numFmtId="0" fontId="27" fillId="0" borderId="0">
      <alignment wrapText="1"/>
    </xf>
    <xf numFmtId="49" fontId="27" fillId="0" borderId="0">
      <alignment wrapText="1"/>
    </xf>
    <xf numFmtId="49" fontId="27" fillId="0" borderId="0">
      <alignment horizontal="center"/>
    </xf>
    <xf numFmtId="49" fontId="31" fillId="0" borderId="0"/>
    <xf numFmtId="0" fontId="27" fillId="0" borderId="15">
      <alignment horizontal="left"/>
    </xf>
    <xf numFmtId="49" fontId="27" fillId="0" borderId="15">
      <alignment horizontal="left"/>
    </xf>
    <xf numFmtId="0" fontId="27" fillId="0" borderId="15">
      <alignment horizontal="center" shrinkToFit="1"/>
    </xf>
    <xf numFmtId="49" fontId="27" fillId="0" borderId="15">
      <alignment horizontal="center" vertical="center" shrinkToFit="1"/>
    </xf>
    <xf numFmtId="49" fontId="25" fillId="0" borderId="15">
      <alignment shrinkToFit="1"/>
    </xf>
    <xf numFmtId="49" fontId="27" fillId="0" borderId="15">
      <alignment horizontal="right"/>
    </xf>
    <xf numFmtId="0" fontId="27" fillId="0" borderId="34">
      <alignment horizontal="center" vertical="center" shrinkToFit="1"/>
    </xf>
    <xf numFmtId="49" fontId="27" fillId="0" borderId="37">
      <alignment horizontal="center" vertical="center"/>
    </xf>
    <xf numFmtId="0" fontId="27" fillId="0" borderId="65">
      <alignment horizontal="left" wrapText="1" indent="2"/>
    </xf>
    <xf numFmtId="0" fontId="27" fillId="0" borderId="29">
      <alignment horizontal="center" vertical="center" shrinkToFit="1"/>
    </xf>
    <xf numFmtId="49" fontId="27" fillId="0" borderId="9">
      <alignment horizontal="center" vertical="center"/>
    </xf>
    <xf numFmtId="164" fontId="27" fillId="0" borderId="9">
      <alignment horizontal="right" vertical="center" shrinkToFit="1"/>
    </xf>
    <xf numFmtId="164" fontId="27" fillId="0" borderId="40">
      <alignment horizontal="right" vertical="center" shrinkToFit="1"/>
    </xf>
    <xf numFmtId="0" fontId="27" fillId="0" borderId="67">
      <alignment horizontal="left" wrapText="1"/>
    </xf>
    <xf numFmtId="4" fontId="27" fillId="0" borderId="9">
      <alignment horizontal="right" shrinkToFit="1"/>
    </xf>
    <xf numFmtId="4" fontId="27" fillId="0" borderId="40">
      <alignment horizontal="right" shrinkToFit="1"/>
    </xf>
    <xf numFmtId="0" fontId="27" fillId="0" borderId="66">
      <alignment horizontal="left" wrapText="1" indent="2"/>
    </xf>
    <xf numFmtId="0" fontId="32" fillId="0" borderId="40">
      <alignment wrapText="1"/>
    </xf>
    <xf numFmtId="0" fontId="32" fillId="0" borderId="40"/>
    <xf numFmtId="0" fontId="32" fillId="4" borderId="40">
      <alignment wrapText="1"/>
    </xf>
    <xf numFmtId="0" fontId="27" fillId="4" borderId="57">
      <alignment horizontal="left" wrapText="1"/>
    </xf>
    <xf numFmtId="49" fontId="27" fillId="0" borderId="40">
      <alignment horizontal="center" shrinkToFit="1"/>
    </xf>
    <xf numFmtId="49" fontId="27" fillId="0" borderId="9">
      <alignment horizontal="center" vertical="center" shrinkToFit="1"/>
    </xf>
    <xf numFmtId="0" fontId="25" fillId="0" borderId="26">
      <alignment horizontal="left"/>
    </xf>
    <xf numFmtId="0" fontId="25" fillId="0" borderId="36">
      <alignment horizontal="left" wrapText="1"/>
    </xf>
    <xf numFmtId="0" fontId="25" fillId="0" borderId="36">
      <alignment horizontal="left"/>
    </xf>
    <xf numFmtId="0" fontId="27" fillId="0" borderId="36"/>
    <xf numFmtId="49" fontId="25" fillId="0" borderId="36"/>
    <xf numFmtId="0" fontId="25" fillId="0" borderId="0">
      <alignment horizontal="left"/>
    </xf>
    <xf numFmtId="0" fontId="25" fillId="0" borderId="0">
      <alignment horizontal="left" wrapText="1"/>
    </xf>
    <xf numFmtId="49" fontId="25" fillId="0" borderId="0"/>
    <xf numFmtId="0" fontId="27" fillId="0" borderId="0">
      <alignment horizontal="center" wrapText="1"/>
    </xf>
    <xf numFmtId="0" fontId="27" fillId="0" borderId="15">
      <alignment horizontal="center" wrapText="1"/>
    </xf>
    <xf numFmtId="0" fontId="33" fillId="0" borderId="0">
      <alignment horizontal="center"/>
    </xf>
    <xf numFmtId="0" fontId="33" fillId="0" borderId="26">
      <alignment horizontal="center"/>
    </xf>
    <xf numFmtId="0" fontId="25" fillId="0" borderId="0">
      <alignment horizontal="center"/>
    </xf>
    <xf numFmtId="0" fontId="31" fillId="0" borderId="0">
      <alignment horizontal="left"/>
    </xf>
    <xf numFmtId="49" fontId="27" fillId="0" borderId="0">
      <alignment horizontal="left"/>
    </xf>
    <xf numFmtId="49" fontId="27" fillId="0" borderId="0">
      <alignment horizontal="center" wrapText="1"/>
    </xf>
    <xf numFmtId="0" fontId="27" fillId="0" borderId="0">
      <alignment horizontal="center"/>
    </xf>
    <xf numFmtId="0" fontId="32" fillId="0" borderId="0"/>
    <xf numFmtId="0" fontId="30" fillId="0" borderId="15"/>
    <xf numFmtId="0" fontId="25" fillId="0" borderId="15"/>
    <xf numFmtId="0" fontId="25" fillId="0" borderId="9">
      <alignment horizontal="left" wrapText="1"/>
    </xf>
    <xf numFmtId="0" fontId="25" fillId="0" borderId="26"/>
    <xf numFmtId="0" fontId="30" fillId="0" borderId="0"/>
    <xf numFmtId="0" fontId="30" fillId="0" borderId="0"/>
    <xf numFmtId="0" fontId="34" fillId="5" borderId="0"/>
    <xf numFmtId="0" fontId="30" fillId="0" borderId="0"/>
    <xf numFmtId="0" fontId="25" fillId="0" borderId="9">
      <alignment horizontal="left"/>
    </xf>
    <xf numFmtId="0" fontId="37" fillId="0" borderId="36"/>
    <xf numFmtId="0" fontId="37" fillId="0" borderId="26"/>
    <xf numFmtId="0" fontId="37" fillId="0" borderId="0"/>
    <xf numFmtId="0" fontId="36" fillId="0" borderId="62">
      <alignment horizontal="right"/>
    </xf>
    <xf numFmtId="0" fontId="36" fillId="0" borderId="0">
      <alignment horizontal="right"/>
    </xf>
    <xf numFmtId="0" fontId="36" fillId="0" borderId="63">
      <alignment horizontal="right"/>
    </xf>
    <xf numFmtId="0" fontId="37" fillId="0" borderId="15"/>
    <xf numFmtId="0" fontId="38" fillId="0" borderId="0"/>
    <xf numFmtId="0" fontId="38" fillId="4" borderId="40">
      <alignment wrapText="1"/>
    </xf>
    <xf numFmtId="0" fontId="38" fillId="0" borderId="40"/>
    <xf numFmtId="0" fontId="38" fillId="0" borderId="40">
      <alignment wrapText="1"/>
    </xf>
    <xf numFmtId="0" fontId="37" fillId="0" borderId="0"/>
    <xf numFmtId="0" fontId="37" fillId="0" borderId="0"/>
    <xf numFmtId="0" fontId="23" fillId="5" borderId="0"/>
    <xf numFmtId="0" fontId="37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2" fontId="17" fillId="0" borderId="3" xfId="0" applyNumberFormat="1" applyFont="1" applyBorder="1" applyAlignment="1">
      <alignment horizontal="left" vertical="top" wrapText="1"/>
    </xf>
    <xf numFmtId="2" fontId="17" fillId="0" borderId="4" xfId="0" applyNumberFormat="1" applyFont="1" applyBorder="1" applyAlignment="1">
      <alignment horizontal="left" vertical="top" wrapText="1"/>
    </xf>
    <xf numFmtId="2" fontId="19" fillId="0" borderId="3" xfId="0" applyNumberFormat="1" applyFont="1" applyBorder="1" applyAlignment="1">
      <alignment horizontal="left" vertical="top" wrapText="1"/>
    </xf>
    <xf numFmtId="2" fontId="19" fillId="0" borderId="4" xfId="0" applyNumberFormat="1" applyFont="1" applyBorder="1" applyAlignment="1">
      <alignment horizontal="left" vertical="top" wrapText="1"/>
    </xf>
    <xf numFmtId="2" fontId="21" fillId="0" borderId="3" xfId="0" applyNumberFormat="1" applyFont="1" applyBorder="1" applyAlignment="1">
      <alignment horizontal="left" vertical="top" wrapText="1"/>
    </xf>
    <xf numFmtId="2" fontId="21" fillId="0" borderId="4" xfId="0" applyNumberFormat="1" applyFont="1" applyBorder="1" applyAlignment="1">
      <alignment horizontal="left" vertical="top" wrapText="1"/>
    </xf>
    <xf numFmtId="2" fontId="19" fillId="0" borderId="1" xfId="0" applyNumberFormat="1" applyFont="1" applyBorder="1" applyAlignment="1">
      <alignment horizontal="left" vertical="top" wrapText="1"/>
    </xf>
    <xf numFmtId="2" fontId="17" fillId="0" borderId="1" xfId="0" applyNumberFormat="1" applyFont="1" applyBorder="1" applyAlignment="1">
      <alignment horizontal="left" vertical="top" wrapText="1"/>
    </xf>
    <xf numFmtId="2" fontId="21" fillId="0" borderId="1" xfId="0" applyNumberFormat="1" applyFont="1" applyBorder="1" applyAlignment="1">
      <alignment vertical="top" wrapText="1"/>
    </xf>
    <xf numFmtId="2" fontId="22" fillId="0" borderId="5" xfId="0" applyNumberFormat="1" applyFont="1" applyBorder="1" applyAlignment="1">
      <alignment horizontal="justify" vertical="top" wrapText="1"/>
    </xf>
    <xf numFmtId="2" fontId="22" fillId="0" borderId="61" xfId="0" applyNumberFormat="1" applyFont="1" applyBorder="1" applyAlignment="1">
      <alignment horizontal="justify" vertical="top" wrapText="1"/>
    </xf>
    <xf numFmtId="2" fontId="22" fillId="0" borderId="1" xfId="0" applyNumberFormat="1" applyFont="1" applyBorder="1" applyAlignment="1">
      <alignment horizontal="justify" vertical="top" wrapText="1"/>
    </xf>
    <xf numFmtId="2" fontId="21" fillId="0" borderId="1" xfId="0" applyNumberFormat="1" applyFont="1" applyBorder="1" applyAlignment="1">
      <alignment horizontal="left" vertical="top" wrapText="1"/>
    </xf>
    <xf numFmtId="2" fontId="21" fillId="0" borderId="1" xfId="0" applyNumberFormat="1" applyFont="1" applyBorder="1" applyAlignment="1">
      <alignment horizontal="justify" vertical="top" wrapText="1"/>
    </xf>
    <xf numFmtId="2" fontId="22" fillId="0" borderId="1" xfId="0" applyNumberFormat="1" applyFont="1" applyBorder="1" applyAlignment="1">
      <alignment horizontal="left" vertical="top" wrapText="1"/>
    </xf>
    <xf numFmtId="2" fontId="22" fillId="0" borderId="2" xfId="0" applyNumberFormat="1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right" wrapText="1"/>
    </xf>
    <xf numFmtId="4" fontId="18" fillId="0" borderId="1" xfId="0" applyNumberFormat="1" applyFont="1" applyBorder="1" applyAlignment="1">
      <alignment horizontal="right"/>
    </xf>
    <xf numFmtId="4" fontId="20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2" fontId="22" fillId="0" borderId="4" xfId="0" applyNumberFormat="1" applyFont="1" applyBorder="1" applyAlignment="1">
      <alignment horizontal="left" vertical="top" wrapText="1"/>
    </xf>
    <xf numFmtId="49" fontId="23" fillId="3" borderId="1" xfId="188" applyNumberFormat="1" applyFont="1" applyBorder="1" applyAlignment="1">
      <alignment horizontal="left"/>
    </xf>
    <xf numFmtId="4" fontId="21" fillId="0" borderId="1" xfId="0" applyNumberFormat="1" applyFont="1" applyBorder="1"/>
    <xf numFmtId="4" fontId="22" fillId="0" borderId="1" xfId="0" applyNumberFormat="1" applyFont="1" applyBorder="1"/>
    <xf numFmtId="0" fontId="24" fillId="0" borderId="0" xfId="0" applyFont="1" applyAlignment="1">
      <alignment horizontal="left"/>
    </xf>
    <xf numFmtId="0" fontId="16" fillId="0" borderId="8" xfId="0" applyFont="1" applyBorder="1" applyAlignment="1">
      <alignment wrapText="1"/>
    </xf>
    <xf numFmtId="0" fontId="35" fillId="0" borderId="13" xfId="235" applyNumberFormat="1" applyFont="1" applyAlignment="1" applyProtection="1">
      <alignment wrapText="1"/>
    </xf>
    <xf numFmtId="49" fontId="35" fillId="0" borderId="33" xfId="237" applyNumberFormat="1" applyFont="1" applyAlignment="1" applyProtection="1">
      <alignment horizontal="left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49" fontId="24" fillId="0" borderId="0" xfId="0" applyNumberFormat="1" applyFont="1" applyAlignment="1">
      <alignment horizontal="left" wrapText="1"/>
    </xf>
    <xf numFmtId="0" fontId="2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</cellXfs>
  <cellStyles count="333">
    <cellStyle name="br" xfId="169" xr:uid="{00000000-0005-0000-0000-000000000000}"/>
    <cellStyle name="col" xfId="170" xr:uid="{00000000-0005-0000-0000-000001000000}"/>
    <cellStyle name="st128" xfId="311" xr:uid="{5130A8EE-2372-431A-B6AD-146DCF61AB72}"/>
    <cellStyle name="st189" xfId="1" xr:uid="{00000000-0005-0000-0000-000002000000}"/>
    <cellStyle name="style0" xfId="171" xr:uid="{00000000-0005-0000-0000-000003000000}"/>
    <cellStyle name="style0 2" xfId="313" xr:uid="{4B43C6C8-A90E-4820-825D-94F2C310C17D}"/>
    <cellStyle name="style0 3" xfId="329" xr:uid="{111D4262-B00D-48C9-9D33-68BE66F3E122}"/>
    <cellStyle name="td" xfId="172" xr:uid="{00000000-0005-0000-0000-000004000000}"/>
    <cellStyle name="td 2" xfId="314" xr:uid="{5ABD60BB-AFBF-447D-BF64-9F100D3079F3}"/>
    <cellStyle name="td 3" xfId="330" xr:uid="{99F914FF-8E7B-41FE-AB34-EF1F657CDCB6}"/>
    <cellStyle name="tr" xfId="173" xr:uid="{00000000-0005-0000-0000-000005000000}"/>
    <cellStyle name="xl100" xfId="2" xr:uid="{00000000-0005-0000-0000-000006000000}"/>
    <cellStyle name="xl100 2" xfId="265" xr:uid="{AAB86D9D-6838-4C74-B8C0-09B9F2C55673}"/>
    <cellStyle name="xl101" xfId="3" xr:uid="{00000000-0005-0000-0000-000007000000}"/>
    <cellStyle name="xl101 2" xfId="269" xr:uid="{1E2E02CA-DAEA-4E04-B304-77BE76647DA5}"/>
    <cellStyle name="xl102" xfId="4" xr:uid="{00000000-0005-0000-0000-000008000000}"/>
    <cellStyle name="xl102 2" xfId="274" xr:uid="{5D1FE750-8C09-4B12-AC58-AB63561CD8CA}"/>
    <cellStyle name="xl103" xfId="5" xr:uid="{00000000-0005-0000-0000-000009000000}"/>
    <cellStyle name="xl103 2" xfId="277" xr:uid="{80C96059-2F16-4050-8DA8-4F4571368605}"/>
    <cellStyle name="xl104" xfId="6" xr:uid="{00000000-0005-0000-0000-00000A000000}"/>
    <cellStyle name="xl104 2" xfId="266" xr:uid="{B2E58839-A6D3-4C97-91B2-88223A4AC8E4}"/>
    <cellStyle name="xl105" xfId="7" xr:uid="{00000000-0005-0000-0000-00000B000000}"/>
    <cellStyle name="xl105 2" xfId="270" xr:uid="{3ED98D4A-3466-4D71-BD11-F8BBF99B1621}"/>
    <cellStyle name="xl106" xfId="8" xr:uid="{00000000-0005-0000-0000-00000C000000}"/>
    <cellStyle name="xl106 2" xfId="275" xr:uid="{C9591BA6-1916-47F7-89C5-83EEB559213B}"/>
    <cellStyle name="xl107" xfId="9" xr:uid="{00000000-0005-0000-0000-00000D000000}"/>
    <cellStyle name="xl107 2" xfId="278" xr:uid="{146171C4-A943-4D7F-B62F-8ADB4265F4EC}"/>
    <cellStyle name="xl108" xfId="10" xr:uid="{00000000-0005-0000-0000-00000E000000}"/>
    <cellStyle name="xl108 2" xfId="271" xr:uid="{790C88E1-84B2-4E31-9B1C-5850EF82941D}"/>
    <cellStyle name="xl109" xfId="11" xr:uid="{00000000-0005-0000-0000-00000F000000}"/>
    <cellStyle name="xl109 2" xfId="279" xr:uid="{D1BEC611-2465-4152-AFC6-0422F402116F}"/>
    <cellStyle name="xl110" xfId="12" xr:uid="{00000000-0005-0000-0000-000010000000}"/>
    <cellStyle name="xl110 2" xfId="282" xr:uid="{9C01262E-307E-4FC0-B28C-BBB0C4F71D9B}"/>
    <cellStyle name="xl111" xfId="13" xr:uid="{00000000-0005-0000-0000-000011000000}"/>
    <cellStyle name="xl111 2" xfId="267" xr:uid="{20257D21-8D74-4A7F-9BC8-ECFDE1AF731E}"/>
    <cellStyle name="xl112" xfId="14" xr:uid="{00000000-0005-0000-0000-000012000000}"/>
    <cellStyle name="xl112 2" xfId="272" xr:uid="{ABEED9FD-B105-47A1-80FB-898B74207804}"/>
    <cellStyle name="xl113" xfId="15" xr:uid="{00000000-0005-0000-0000-000013000000}"/>
    <cellStyle name="xl113 2" xfId="273" xr:uid="{CE1934AF-1A75-496C-9355-3FBBD0EFBAD2}"/>
    <cellStyle name="xl114" xfId="174" xr:uid="{00000000-0005-0000-0000-000014000000}"/>
    <cellStyle name="xl114 2" xfId="280" xr:uid="{D35091D2-9B1A-450F-B1BB-9F54D8A92EA1}"/>
    <cellStyle name="xl115" xfId="175" xr:uid="{00000000-0005-0000-0000-000015000000}"/>
    <cellStyle name="xl115 2" xfId="283" xr:uid="{99854E92-8664-47FB-B2D9-BCF3CA3D17A6}"/>
    <cellStyle name="xl116" xfId="16" xr:uid="{00000000-0005-0000-0000-000016000000}"/>
    <cellStyle name="xl116 2" xfId="285" xr:uid="{1A4FAA78-33AD-4EF8-B9F4-8ECA196B320A}"/>
    <cellStyle name="xl116 3" xfId="328" xr:uid="{5256C9D2-BC3C-498B-9709-253B6EBD4139}"/>
    <cellStyle name="xl117" xfId="176" xr:uid="{00000000-0005-0000-0000-000017000000}"/>
    <cellStyle name="xl117 2" xfId="286" xr:uid="{95AD691E-9196-418F-858E-570BA7E091B2}"/>
    <cellStyle name="xl117 3" xfId="327" xr:uid="{4A9FEDB8-D7B9-4BB4-9A44-EB0CA3040BF1}"/>
    <cellStyle name="xl118" xfId="177" xr:uid="{00000000-0005-0000-0000-000018000000}"/>
    <cellStyle name="xl118 2" xfId="287" xr:uid="{F836A6C9-89E1-44EC-B243-9776BAEC68C6}"/>
    <cellStyle name="xl118 3" xfId="326" xr:uid="{63E411F6-6D6F-4FE1-B09A-8C25DD51E922}"/>
    <cellStyle name="xl119" xfId="17" xr:uid="{00000000-0005-0000-0000-000019000000}"/>
    <cellStyle name="xl119 2" xfId="288" xr:uid="{DA00FACE-DF48-4631-B19E-3FC8277CE835}"/>
    <cellStyle name="xl120" xfId="18" xr:uid="{00000000-0005-0000-0000-00001A000000}"/>
    <cellStyle name="xl120 2" xfId="289" xr:uid="{EDF1F3B8-BD2A-4F30-B98E-DC60AEF57024}"/>
    <cellStyle name="xl121" xfId="19" xr:uid="{00000000-0005-0000-0000-00001B000000}"/>
    <cellStyle name="xl121 2" xfId="290" xr:uid="{C947F43B-B524-461E-B1B4-4F888CD955C2}"/>
    <cellStyle name="xl122" xfId="20" xr:uid="{00000000-0005-0000-0000-00001C000000}"/>
    <cellStyle name="xl122 2" xfId="291" xr:uid="{DE87B460-A17B-43C7-85E9-B39FEA259150}"/>
    <cellStyle name="xl123" xfId="21" xr:uid="{00000000-0005-0000-0000-00001D000000}"/>
    <cellStyle name="xl123 2" xfId="296" xr:uid="{A0EB073A-E370-4ADD-A09C-6A12C614C538}"/>
    <cellStyle name="xl124" xfId="22" xr:uid="{00000000-0005-0000-0000-00001E000000}"/>
    <cellStyle name="xl124 2" xfId="301" xr:uid="{D116A87E-42FD-405E-9F66-3668D7025C6A}"/>
    <cellStyle name="xl125" xfId="23" xr:uid="{00000000-0005-0000-0000-00001F000000}"/>
    <cellStyle name="xl125 2" xfId="305" xr:uid="{BF1D4D46-F79C-455F-A5EC-8A08B7F6CC05}"/>
    <cellStyle name="xl126" xfId="24" xr:uid="{00000000-0005-0000-0000-000020000000}"/>
    <cellStyle name="xl126 2" xfId="308" xr:uid="{666795E4-AEC3-4811-B3CC-5B17C6516B6E}"/>
    <cellStyle name="xl126 3" xfId="325" xr:uid="{7B80164F-68E5-4530-A5B7-C887DC312743}"/>
    <cellStyle name="xl127" xfId="25" xr:uid="{00000000-0005-0000-0000-000021000000}"/>
    <cellStyle name="xl127 2" xfId="310" xr:uid="{AF509E4A-EAD5-4B68-B5EA-F1990967B8D5}"/>
    <cellStyle name="xl128" xfId="26" xr:uid="{00000000-0005-0000-0000-000022000000}"/>
    <cellStyle name="xl128 2" xfId="312" xr:uid="{E9B21494-144A-4DBF-ACAB-E6D6140EDB73}"/>
    <cellStyle name="xl129" xfId="178" xr:uid="{00000000-0005-0000-0000-000023000000}"/>
    <cellStyle name="xl129 2" xfId="292" xr:uid="{796923A3-A00C-48C3-AD16-01BDC55F8CAD}"/>
    <cellStyle name="xl130" xfId="179" xr:uid="{00000000-0005-0000-0000-000024000000}"/>
    <cellStyle name="xl130 2" xfId="297" xr:uid="{678BF8B5-5362-45E9-A53B-4585D3B01997}"/>
    <cellStyle name="xl131" xfId="27" xr:uid="{00000000-0005-0000-0000-000025000000}"/>
    <cellStyle name="xl131 2" xfId="299" xr:uid="{168E314B-54D1-4E73-BC03-EA69630F4D2B}"/>
    <cellStyle name="xl132" xfId="28" xr:uid="{00000000-0005-0000-0000-000026000000}"/>
    <cellStyle name="xl132 2" xfId="302" xr:uid="{10394D90-D315-4C9F-BC66-F4E63F0046B5}"/>
    <cellStyle name="xl133" xfId="29" xr:uid="{00000000-0005-0000-0000-000027000000}"/>
    <cellStyle name="xl133 2" xfId="303" xr:uid="{E8C9C9A2-B697-4A0D-9595-6DC0D1F43765}"/>
    <cellStyle name="xl134" xfId="180" xr:uid="{00000000-0005-0000-0000-000028000000}"/>
    <cellStyle name="xl134 2" xfId="306" xr:uid="{B085A2A7-248A-40CC-AE85-D6A6E1A57BAD}"/>
    <cellStyle name="xl135" xfId="30" xr:uid="{00000000-0005-0000-0000-000029000000}"/>
    <cellStyle name="xl135 2" xfId="300" xr:uid="{27A38F51-B2C9-48D4-8E9E-93B3D7A8EFBE}"/>
    <cellStyle name="xl136" xfId="31" xr:uid="{00000000-0005-0000-0000-00002A000000}"/>
    <cellStyle name="xl136 2" xfId="309" xr:uid="{091EDF91-528D-4397-8124-CA0127EE45F8}"/>
    <cellStyle name="xl136 3" xfId="324" xr:uid="{8030A629-9B0F-4A57-B26B-DC4EDC8A6476}"/>
    <cellStyle name="xl137" xfId="32" xr:uid="{00000000-0005-0000-0000-00002B000000}"/>
    <cellStyle name="xl137 2" xfId="293" xr:uid="{D3AFF003-B2C3-41D2-9FE5-22449AED6A3D}"/>
    <cellStyle name="xl138" xfId="33" xr:uid="{00000000-0005-0000-0000-00002C000000}"/>
    <cellStyle name="xl138 2" xfId="304" xr:uid="{451E2B97-C04F-460F-BB51-012C0782B577}"/>
    <cellStyle name="xl139" xfId="34" xr:uid="{00000000-0005-0000-0000-00002D000000}"/>
    <cellStyle name="xl139 2" xfId="294" xr:uid="{0A20C739-06DE-48A7-BD95-18A9606CA475}"/>
    <cellStyle name="xl140" xfId="35" xr:uid="{00000000-0005-0000-0000-00002E000000}"/>
    <cellStyle name="xl140 2" xfId="298" xr:uid="{22524D91-3A60-4FFB-ACC3-7D81EA270BBC}"/>
    <cellStyle name="xl141" xfId="181" xr:uid="{00000000-0005-0000-0000-00002F000000}"/>
    <cellStyle name="xl141 2" xfId="295" xr:uid="{5376067B-A51C-499D-B89C-219D339FBF2F}"/>
    <cellStyle name="xl142" xfId="36" xr:uid="{00000000-0005-0000-0000-000030000000}"/>
    <cellStyle name="xl142 2" xfId="307" xr:uid="{F770B454-5678-4834-A2FB-9116BC5878A4}"/>
    <cellStyle name="xl143" xfId="37" xr:uid="{00000000-0005-0000-0000-000031000000}"/>
    <cellStyle name="xl143 2" xfId="317" xr:uid="{D7DA410D-E222-41CF-A973-27607A434237}"/>
    <cellStyle name="xl144" xfId="38" xr:uid="{00000000-0005-0000-0000-000032000000}"/>
    <cellStyle name="xl145" xfId="39" xr:uid="{00000000-0005-0000-0000-000033000000}"/>
    <cellStyle name="xl146" xfId="40" xr:uid="{00000000-0005-0000-0000-000034000000}"/>
    <cellStyle name="xl147" xfId="41" xr:uid="{00000000-0005-0000-0000-000035000000}"/>
    <cellStyle name="xl148" xfId="42" xr:uid="{00000000-0005-0000-0000-000036000000}"/>
    <cellStyle name="xl149" xfId="43" xr:uid="{00000000-0005-0000-0000-000037000000}"/>
    <cellStyle name="xl150" xfId="44" xr:uid="{00000000-0005-0000-0000-000038000000}"/>
    <cellStyle name="xl151" xfId="45" xr:uid="{00000000-0005-0000-0000-000039000000}"/>
    <cellStyle name="xl152" xfId="182" xr:uid="{00000000-0005-0000-0000-00003A000000}"/>
    <cellStyle name="xl153" xfId="183" xr:uid="{00000000-0005-0000-0000-00003B000000}"/>
    <cellStyle name="xl154" xfId="184" xr:uid="{00000000-0005-0000-0000-00003C000000}"/>
    <cellStyle name="xl155" xfId="46" xr:uid="{00000000-0005-0000-0000-00003D000000}"/>
    <cellStyle name="xl156" xfId="47" xr:uid="{00000000-0005-0000-0000-00003E000000}"/>
    <cellStyle name="xl157" xfId="48" xr:uid="{00000000-0005-0000-0000-00003F000000}"/>
    <cellStyle name="xl158" xfId="49" xr:uid="{00000000-0005-0000-0000-000040000000}"/>
    <cellStyle name="xl159" xfId="50" xr:uid="{00000000-0005-0000-0000-000041000000}"/>
    <cellStyle name="xl160" xfId="51" xr:uid="{00000000-0005-0000-0000-000042000000}"/>
    <cellStyle name="xl161" xfId="52" xr:uid="{00000000-0005-0000-0000-000043000000}"/>
    <cellStyle name="xl162" xfId="53" xr:uid="{00000000-0005-0000-0000-000044000000}"/>
    <cellStyle name="xl163" xfId="54" xr:uid="{00000000-0005-0000-0000-000045000000}"/>
    <cellStyle name="xl164" xfId="55" xr:uid="{00000000-0005-0000-0000-000046000000}"/>
    <cellStyle name="xl165" xfId="56" xr:uid="{00000000-0005-0000-0000-000047000000}"/>
    <cellStyle name="xl166" xfId="57" xr:uid="{00000000-0005-0000-0000-000048000000}"/>
    <cellStyle name="xl167" xfId="58" xr:uid="{00000000-0005-0000-0000-000049000000}"/>
    <cellStyle name="xl168" xfId="185" xr:uid="{00000000-0005-0000-0000-00004A000000}"/>
    <cellStyle name="xl169" xfId="59" xr:uid="{00000000-0005-0000-0000-00004B000000}"/>
    <cellStyle name="xl170" xfId="60" xr:uid="{00000000-0005-0000-0000-00004C000000}"/>
    <cellStyle name="xl171" xfId="61" xr:uid="{00000000-0005-0000-0000-00004D000000}"/>
    <cellStyle name="xl172" xfId="62" xr:uid="{00000000-0005-0000-0000-00004E000000}"/>
    <cellStyle name="xl173" xfId="63" xr:uid="{00000000-0005-0000-0000-00004F000000}"/>
    <cellStyle name="xl174" xfId="64" xr:uid="{00000000-0005-0000-0000-000050000000}"/>
    <cellStyle name="xl175" xfId="65" xr:uid="{00000000-0005-0000-0000-000051000000}"/>
    <cellStyle name="xl176" xfId="66" xr:uid="{00000000-0005-0000-0000-000052000000}"/>
    <cellStyle name="xl177" xfId="67" xr:uid="{00000000-0005-0000-0000-000053000000}"/>
    <cellStyle name="xl178" xfId="68" xr:uid="{00000000-0005-0000-0000-000054000000}"/>
    <cellStyle name="xl179" xfId="69" xr:uid="{00000000-0005-0000-0000-000055000000}"/>
    <cellStyle name="xl180" xfId="70" xr:uid="{00000000-0005-0000-0000-000056000000}"/>
    <cellStyle name="xl181" xfId="71" xr:uid="{00000000-0005-0000-0000-000057000000}"/>
    <cellStyle name="xl182" xfId="72" xr:uid="{00000000-0005-0000-0000-000058000000}"/>
    <cellStyle name="xl183" xfId="73" xr:uid="{00000000-0005-0000-0000-000059000000}"/>
    <cellStyle name="xl184" xfId="74" xr:uid="{00000000-0005-0000-0000-00005A000000}"/>
    <cellStyle name="xl185" xfId="75" xr:uid="{00000000-0005-0000-0000-00005B000000}"/>
    <cellStyle name="xl186" xfId="76" xr:uid="{00000000-0005-0000-0000-00005C000000}"/>
    <cellStyle name="xl187" xfId="77" xr:uid="{00000000-0005-0000-0000-00005D000000}"/>
    <cellStyle name="xl188" xfId="78" xr:uid="{00000000-0005-0000-0000-00005E000000}"/>
    <cellStyle name="xl189" xfId="79" xr:uid="{00000000-0005-0000-0000-00005F000000}"/>
    <cellStyle name="xl190" xfId="80" xr:uid="{00000000-0005-0000-0000-000060000000}"/>
    <cellStyle name="xl191" xfId="81" xr:uid="{00000000-0005-0000-0000-000061000000}"/>
    <cellStyle name="xl192" xfId="82" xr:uid="{00000000-0005-0000-0000-000062000000}"/>
    <cellStyle name="xl193" xfId="83" xr:uid="{00000000-0005-0000-0000-000063000000}"/>
    <cellStyle name="xl194" xfId="84" xr:uid="{00000000-0005-0000-0000-000064000000}"/>
    <cellStyle name="xl195" xfId="85" xr:uid="{00000000-0005-0000-0000-000065000000}"/>
    <cellStyle name="xl196" xfId="86" xr:uid="{00000000-0005-0000-0000-000066000000}"/>
    <cellStyle name="xl197" xfId="87" xr:uid="{00000000-0005-0000-0000-000067000000}"/>
    <cellStyle name="xl198" xfId="88" xr:uid="{00000000-0005-0000-0000-000068000000}"/>
    <cellStyle name="xl199" xfId="89" xr:uid="{00000000-0005-0000-0000-000069000000}"/>
    <cellStyle name="xl200" xfId="90" xr:uid="{00000000-0005-0000-0000-00006A000000}"/>
    <cellStyle name="xl201" xfId="91" xr:uid="{00000000-0005-0000-0000-00006B000000}"/>
    <cellStyle name="xl202" xfId="92" xr:uid="{00000000-0005-0000-0000-00006C000000}"/>
    <cellStyle name="xl203" xfId="93" xr:uid="{00000000-0005-0000-0000-00006D000000}"/>
    <cellStyle name="xl204" xfId="94" xr:uid="{00000000-0005-0000-0000-00006E000000}"/>
    <cellStyle name="xl21" xfId="186" xr:uid="{00000000-0005-0000-0000-00006F000000}"/>
    <cellStyle name="xl21 2" xfId="315" xr:uid="{796432EF-E7AD-4A5F-8881-0335443D7689}"/>
    <cellStyle name="xl21 3" xfId="331" xr:uid="{8E7B3D9A-F909-499D-93AF-5D165528CD02}"/>
    <cellStyle name="xl22" xfId="95" xr:uid="{00000000-0005-0000-0000-000070000000}"/>
    <cellStyle name="xl22 2" xfId="192" xr:uid="{614D6C44-9BEB-41BE-98EF-B7F7C0D6D13F}"/>
    <cellStyle name="xl23" xfId="96" xr:uid="{00000000-0005-0000-0000-000071000000}"/>
    <cellStyle name="xl23 2" xfId="196" xr:uid="{F5F304B4-651A-4529-A2DE-02BFB24AD7B2}"/>
    <cellStyle name="xl24" xfId="97" xr:uid="{00000000-0005-0000-0000-000072000000}"/>
    <cellStyle name="xl24 2" xfId="201" xr:uid="{A0C5B6AA-5384-4039-A121-5F8D2BE77090}"/>
    <cellStyle name="xl25" xfId="98" xr:uid="{00000000-0005-0000-0000-000073000000}"/>
    <cellStyle name="xl25 2" xfId="207" xr:uid="{8389814E-3282-4012-9206-71AEC8EBE77F}"/>
    <cellStyle name="xl26" xfId="99" xr:uid="{00000000-0005-0000-0000-000074000000}"/>
    <cellStyle name="xl26 2" xfId="220" xr:uid="{297C5D30-C73A-4CD9-8582-0D5583500FCF}"/>
    <cellStyle name="xl27" xfId="100" xr:uid="{00000000-0005-0000-0000-000075000000}"/>
    <cellStyle name="xl27 2" xfId="224" xr:uid="{F640BBE5-E563-4380-9662-5E37D7AD35BF}"/>
    <cellStyle name="xl28" xfId="101" xr:uid="{00000000-0005-0000-0000-000076000000}"/>
    <cellStyle name="xl28 2" xfId="227" xr:uid="{0A9D7D9B-9CD2-4B67-AAB8-F224A7AC1A41}"/>
    <cellStyle name="xl29" xfId="102" xr:uid="{00000000-0005-0000-0000-000077000000}"/>
    <cellStyle name="xl29 2" xfId="231" xr:uid="{9D54F63D-E121-493D-94C5-43AFEE280C6A}"/>
    <cellStyle name="xl30" xfId="103" xr:uid="{00000000-0005-0000-0000-000078000000}"/>
    <cellStyle name="xl30 2" xfId="235" xr:uid="{7F363C64-0D61-4C5F-A366-3BAC52F87712}"/>
    <cellStyle name="xl31" xfId="104" xr:uid="{00000000-0005-0000-0000-000079000000}"/>
    <cellStyle name="xl31 2" xfId="205" xr:uid="{D5B7D6C2-E24F-4F31-AD11-DD863DFA3E12}"/>
    <cellStyle name="xl31 3" xfId="320" xr:uid="{86D664B2-1783-44A6-ADF0-EA10A0E6CDBA}"/>
    <cellStyle name="xl32" xfId="105" xr:uid="{00000000-0005-0000-0000-00007A000000}"/>
    <cellStyle name="xl32 2" xfId="316" xr:uid="{8BEBA040-19A3-4FD7-A81A-8102ACC76A17}"/>
    <cellStyle name="xl32 3" xfId="332" xr:uid="{E6403291-EB33-4823-BCF3-CAA3D4230428}"/>
    <cellStyle name="xl33" xfId="106" xr:uid="{00000000-0005-0000-0000-00007B000000}"/>
    <cellStyle name="xl33 2" xfId="215" xr:uid="{3B61793F-7FDB-4E4D-B860-A3159CDCA20F}"/>
    <cellStyle name="xl34" xfId="187" xr:uid="{00000000-0005-0000-0000-00007C000000}"/>
    <cellStyle name="xl34 2" xfId="225" xr:uid="{DCBAD42A-2937-41A4-A38A-C6E04154B8AB}"/>
    <cellStyle name="xl35" xfId="107" xr:uid="{00000000-0005-0000-0000-00007D000000}"/>
    <cellStyle name="xl35 2" xfId="228" xr:uid="{EE244373-D8C4-4053-841D-4136BAF2ECE5}"/>
    <cellStyle name="xl36" xfId="108" xr:uid="{00000000-0005-0000-0000-00007E000000}"/>
    <cellStyle name="xl36 2" xfId="232" xr:uid="{DE30FAA9-D4ED-4E19-9E32-CE1266E6737B}"/>
    <cellStyle name="xl37" xfId="109" xr:uid="{00000000-0005-0000-0000-00007F000000}"/>
    <cellStyle name="xl37 2" xfId="236" xr:uid="{68F41A6A-1FAE-468F-9894-B880051C06CE}"/>
    <cellStyle name="xl38" xfId="110" xr:uid="{00000000-0005-0000-0000-000080000000}"/>
    <cellStyle name="xl38 2" xfId="197" xr:uid="{89BA545E-6C3B-4060-81C7-85291AAD98EB}"/>
    <cellStyle name="xl39" xfId="111" xr:uid="{00000000-0005-0000-0000-000081000000}"/>
    <cellStyle name="xl39 2" xfId="229" xr:uid="{8437E54C-2649-494B-854B-83C71B057085}"/>
    <cellStyle name="xl40" xfId="112" xr:uid="{00000000-0005-0000-0000-000082000000}"/>
    <cellStyle name="xl40 2" xfId="233" xr:uid="{08D15F26-714C-479B-AEAB-3E69350857AC}"/>
    <cellStyle name="xl41" xfId="188" xr:uid="{00000000-0005-0000-0000-000083000000}"/>
    <cellStyle name="xl41 2" xfId="237" xr:uid="{20633CA7-1179-4841-BEC0-DB9D6E187716}"/>
    <cellStyle name="xl42" xfId="113" xr:uid="{00000000-0005-0000-0000-000084000000}"/>
    <cellStyle name="xl42 2" xfId="208" xr:uid="{1AF1E849-AD74-48DB-88FB-E4AB1E01EABD}"/>
    <cellStyle name="xl43" xfId="114" xr:uid="{00000000-0005-0000-0000-000085000000}"/>
    <cellStyle name="xl43 2" xfId="211" xr:uid="{E280B573-DE99-4836-BB9F-B5B2542E1D5A}"/>
    <cellStyle name="xl44" xfId="115" xr:uid="{00000000-0005-0000-0000-000086000000}"/>
    <cellStyle name="xl44 2" xfId="213" xr:uid="{722C35F2-5EDC-4F87-B80F-81811E892453}"/>
    <cellStyle name="xl45" xfId="116" xr:uid="{00000000-0005-0000-0000-000087000000}"/>
    <cellStyle name="xl45 2" xfId="216" xr:uid="{F648EE48-E991-4274-8789-A731F812E26D}"/>
    <cellStyle name="xl46" xfId="117" xr:uid="{00000000-0005-0000-0000-000088000000}"/>
    <cellStyle name="xl46 2" xfId="221" xr:uid="{36115BE0-49CF-44EA-8487-549402E83C60}"/>
    <cellStyle name="xl47" xfId="118" xr:uid="{00000000-0005-0000-0000-000089000000}"/>
    <cellStyle name="xl47 2" xfId="226" xr:uid="{13BD2AFD-2B7F-4BB9-9A33-FBB8092CF071}"/>
    <cellStyle name="xl48" xfId="119" xr:uid="{00000000-0005-0000-0000-00008A000000}"/>
    <cellStyle name="xl48 2" xfId="230" xr:uid="{97E2C91A-43F4-4E6E-8542-5D7745DC8FF8}"/>
    <cellStyle name="xl49" xfId="120" xr:uid="{00000000-0005-0000-0000-00008B000000}"/>
    <cellStyle name="xl49 2" xfId="234" xr:uid="{432888AD-0072-4AE3-833A-7B27DD75C0B6}"/>
    <cellStyle name="xl50" xfId="121" xr:uid="{00000000-0005-0000-0000-00008C000000}"/>
    <cellStyle name="xl50 2" xfId="238" xr:uid="{0E8F8F0F-5CDB-4EC8-BEE4-865B3B1E9869}"/>
    <cellStyle name="xl51" xfId="122" xr:uid="{00000000-0005-0000-0000-00008D000000}"/>
    <cellStyle name="xl51 2" xfId="193" xr:uid="{37FDDC79-9781-4B33-B627-8F857889375B}"/>
    <cellStyle name="xl52" xfId="123" xr:uid="{00000000-0005-0000-0000-00008E000000}"/>
    <cellStyle name="xl52 2" xfId="198" xr:uid="{571859D9-C522-45EA-B087-A2738540561D}"/>
    <cellStyle name="xl53" xfId="124" xr:uid="{00000000-0005-0000-0000-00008F000000}"/>
    <cellStyle name="xl53 2" xfId="202" xr:uid="{70753B21-E53D-401A-9F54-2149CDB95E10}"/>
    <cellStyle name="xl54" xfId="125" xr:uid="{00000000-0005-0000-0000-000090000000}"/>
    <cellStyle name="xl54 2" xfId="209" xr:uid="{4891ECE4-C107-430B-B331-4D35493CBB7D}"/>
    <cellStyle name="xl55" xfId="126" xr:uid="{00000000-0005-0000-0000-000091000000}"/>
    <cellStyle name="xl55 2" xfId="214" xr:uid="{A98AAE8E-DC58-43DA-8336-459455BFF569}"/>
    <cellStyle name="xl56" xfId="127" xr:uid="{00000000-0005-0000-0000-000092000000}"/>
    <cellStyle name="xl56 2" xfId="217" xr:uid="{5C21AF34-208D-4FB4-A3B7-AB8CE7557273}"/>
    <cellStyle name="xl57" xfId="128" xr:uid="{00000000-0005-0000-0000-000093000000}"/>
    <cellStyle name="xl57 2" xfId="194" xr:uid="{1AA7B444-5C55-4460-93F6-8C97A30646A1}"/>
    <cellStyle name="xl58" xfId="129" xr:uid="{00000000-0005-0000-0000-000094000000}"/>
    <cellStyle name="xl58 2" xfId="199" xr:uid="{39B0C8E3-6C14-4222-8709-B7F9DFD95C51}"/>
    <cellStyle name="xl59" xfId="130" xr:uid="{00000000-0005-0000-0000-000095000000}"/>
    <cellStyle name="xl59 2" xfId="203" xr:uid="{55FD238B-6AD0-461E-A895-80B11419AFE5}"/>
    <cellStyle name="xl60" xfId="131" xr:uid="{00000000-0005-0000-0000-000096000000}"/>
    <cellStyle name="xl60 2" xfId="206" xr:uid="{7C870D9E-1124-4F08-B3C4-8933097A7C89}"/>
    <cellStyle name="xl61" xfId="132" xr:uid="{00000000-0005-0000-0000-000097000000}"/>
    <cellStyle name="xl61 2" xfId="210" xr:uid="{5E1C382D-D139-44B1-8847-96E67E6A5661}"/>
    <cellStyle name="xl62" xfId="133" xr:uid="{00000000-0005-0000-0000-000098000000}"/>
    <cellStyle name="xl62 2" xfId="212" xr:uid="{F1DF35E9-7F05-4174-84C7-3EA708C3AE0D}"/>
    <cellStyle name="xl63" xfId="134" xr:uid="{00000000-0005-0000-0000-000099000000}"/>
    <cellStyle name="xl63 2" xfId="218" xr:uid="{435BB988-8799-43F0-A4E0-BAB5AB422B60}"/>
    <cellStyle name="xl64" xfId="135" xr:uid="{00000000-0005-0000-0000-00009A000000}"/>
    <cellStyle name="xl64 2" xfId="219" xr:uid="{169C5289-AB92-4E03-819A-990FA566EDA2}"/>
    <cellStyle name="xl65" xfId="136" xr:uid="{00000000-0005-0000-0000-00009B000000}"/>
    <cellStyle name="xl65 2" xfId="195" xr:uid="{96438E90-5622-4F7A-9032-1A9CC886B2B1}"/>
    <cellStyle name="xl65 3" xfId="322" xr:uid="{8500762F-3796-4D87-A75E-EEAE79CD1835}"/>
    <cellStyle name="xl66" xfId="137" xr:uid="{00000000-0005-0000-0000-00009C000000}"/>
    <cellStyle name="xl66 2" xfId="200" xr:uid="{2B86260D-9136-489A-8DF4-7EB8CC21B03C}"/>
    <cellStyle name="xl66 3" xfId="321" xr:uid="{FEBBE439-68BD-40D1-A97F-C0181284132E}"/>
    <cellStyle name="xl67" xfId="138" xr:uid="{00000000-0005-0000-0000-00009D000000}"/>
    <cellStyle name="xl67 2" xfId="204" xr:uid="{9B2FC178-CAA3-4871-A32E-4FF451253438}"/>
    <cellStyle name="xl67 3" xfId="323" xr:uid="{4618B7D8-17EE-45F2-B88B-4F7B2F837F98}"/>
    <cellStyle name="xl68" xfId="139" xr:uid="{00000000-0005-0000-0000-00009E000000}"/>
    <cellStyle name="xl68 2" xfId="222" xr:uid="{BD0A40B0-DC3C-4D23-9351-24D7134B445B}"/>
    <cellStyle name="xl69" xfId="140" xr:uid="{00000000-0005-0000-0000-00009F000000}"/>
    <cellStyle name="xl69 2" xfId="223" xr:uid="{A5C43F33-A08D-4EE4-9264-16C98C5DA52F}"/>
    <cellStyle name="xl70" xfId="141" xr:uid="{00000000-0005-0000-0000-0000A0000000}"/>
    <cellStyle name="xl70 2" xfId="250" xr:uid="{8C8A66B2-B029-4533-9A88-59245C6412F4}"/>
    <cellStyle name="xl71" xfId="142" xr:uid="{00000000-0005-0000-0000-0000A1000000}"/>
    <cellStyle name="xl71 2" xfId="256" xr:uid="{0BCB5A74-A6C9-4145-816A-EA722E4C726B}"/>
    <cellStyle name="xl72" xfId="143" xr:uid="{00000000-0005-0000-0000-0000A2000000}"/>
    <cellStyle name="xl72 2" xfId="262" xr:uid="{1211B3EA-4FEA-4BDB-A3DF-A6ECE55DDCC4}"/>
    <cellStyle name="xl72 3" xfId="319" xr:uid="{2575BF58-3A66-4F44-8C15-C650293586CE}"/>
    <cellStyle name="xl73" xfId="144" xr:uid="{00000000-0005-0000-0000-0000A3000000}"/>
    <cellStyle name="xl73 2" xfId="244" xr:uid="{2544F70B-52B7-4747-9FAF-B612D104283D}"/>
    <cellStyle name="xl74" xfId="145" xr:uid="{00000000-0005-0000-0000-0000A4000000}"/>
    <cellStyle name="xl74 2" xfId="247" xr:uid="{3C022DA2-D24D-49D7-BA4B-0ADF8DB64C0E}"/>
    <cellStyle name="xl75" xfId="146" xr:uid="{00000000-0005-0000-0000-0000A5000000}"/>
    <cellStyle name="xl75 2" xfId="251" xr:uid="{81B413E3-6B2D-429B-A64E-0B9D80E2A4E1}"/>
    <cellStyle name="xl76" xfId="147" xr:uid="{00000000-0005-0000-0000-0000A6000000}"/>
    <cellStyle name="xl76 2" xfId="257" xr:uid="{8C49B00C-A98C-446B-8331-4600F7580B77}"/>
    <cellStyle name="xl77" xfId="148" xr:uid="{00000000-0005-0000-0000-0000A7000000}"/>
    <cellStyle name="xl77 2" xfId="263" xr:uid="{E60AD52D-8E0A-40F3-85BF-1A7D27B816AE}"/>
    <cellStyle name="xl77 3" xfId="318" xr:uid="{E5A6CC5C-EA19-487B-B8A8-897E47A894A4}"/>
    <cellStyle name="xl78" xfId="189" xr:uid="{00000000-0005-0000-0000-0000A8000000}"/>
    <cellStyle name="xl78 2" xfId="241" xr:uid="{52E2A48A-D2CF-476B-998E-B5DB4104FC5A}"/>
    <cellStyle name="xl79" xfId="149" xr:uid="{00000000-0005-0000-0000-0000A9000000}"/>
    <cellStyle name="xl79 2" xfId="252" xr:uid="{D3402E6D-2B08-4AE6-BCFB-F684A2259D37}"/>
    <cellStyle name="xl80" xfId="150" xr:uid="{00000000-0005-0000-0000-0000AA000000}"/>
    <cellStyle name="xl80 2" xfId="258" xr:uid="{995FF643-155D-49BA-935B-D22F94FB8EE8}"/>
    <cellStyle name="xl81" xfId="151" xr:uid="{00000000-0005-0000-0000-0000AB000000}"/>
    <cellStyle name="xl81 2" xfId="242" xr:uid="{0C3E9CD1-E515-4FDB-93F3-51C786E82581}"/>
    <cellStyle name="xl82" xfId="152" xr:uid="{00000000-0005-0000-0000-0000AC000000}"/>
    <cellStyle name="xl82 2" xfId="248" xr:uid="{C8694633-53EC-418C-A409-DD27A3F4C290}"/>
    <cellStyle name="xl83" xfId="153" xr:uid="{00000000-0005-0000-0000-0000AD000000}"/>
    <cellStyle name="xl83 2" xfId="253" xr:uid="{925C68B7-B27B-42C1-B9F5-F7FF6B08F904}"/>
    <cellStyle name="xl84" xfId="154" xr:uid="{00000000-0005-0000-0000-0000AE000000}"/>
    <cellStyle name="xl84 2" xfId="259" xr:uid="{DC58BE09-2C64-4BA3-B418-99CA34E472E5}"/>
    <cellStyle name="xl85" xfId="155" xr:uid="{00000000-0005-0000-0000-0000AF000000}"/>
    <cellStyle name="xl85 2" xfId="239" xr:uid="{D0A5B82A-EC56-452D-882C-D9CE1A3A19F2}"/>
    <cellStyle name="xl86" xfId="156" xr:uid="{00000000-0005-0000-0000-0000B0000000}"/>
    <cellStyle name="xl86 2" xfId="245" xr:uid="{53852904-5627-4C1E-B654-0F2BD5223AC1}"/>
    <cellStyle name="xl87" xfId="190" xr:uid="{00000000-0005-0000-0000-0000B1000000}"/>
    <cellStyle name="xl87 2" xfId="249" xr:uid="{577B4E56-EFE8-4959-9840-5F09E3C225BB}"/>
    <cellStyle name="xl88" xfId="157" xr:uid="{00000000-0005-0000-0000-0000B2000000}"/>
    <cellStyle name="xl88 2" xfId="254" xr:uid="{EFAA8ECF-41AE-4FB1-BA6C-F248B99D9041}"/>
    <cellStyle name="xl89" xfId="158" xr:uid="{00000000-0005-0000-0000-0000B3000000}"/>
    <cellStyle name="xl89 2" xfId="260" xr:uid="{ECE1224C-10BA-4497-BECA-B33404E4D55B}"/>
    <cellStyle name="xl90" xfId="159" xr:uid="{00000000-0005-0000-0000-0000B4000000}"/>
    <cellStyle name="xl90 2" xfId="240" xr:uid="{86E4D36D-F7EE-4E6D-B6CB-07AE5B5119DD}"/>
    <cellStyle name="xl91" xfId="160" xr:uid="{00000000-0005-0000-0000-0000B5000000}"/>
    <cellStyle name="xl91 2" xfId="243" xr:uid="{D6E6480E-4ACD-424E-B484-A2DB86CFF348}"/>
    <cellStyle name="xl92" xfId="161" xr:uid="{00000000-0005-0000-0000-0000B6000000}"/>
    <cellStyle name="xl92 2" xfId="246" xr:uid="{D7DF77F4-8712-4619-B66E-DA9D368285C0}"/>
    <cellStyle name="xl93" xfId="162" xr:uid="{00000000-0005-0000-0000-0000B7000000}"/>
    <cellStyle name="xl93 2" xfId="255" xr:uid="{72498074-32D4-4561-9448-F9B8CB49D519}"/>
    <cellStyle name="xl94" xfId="163" xr:uid="{00000000-0005-0000-0000-0000B8000000}"/>
    <cellStyle name="xl94 2" xfId="261" xr:uid="{77ADB73E-F78D-407E-804B-2A123B37D42B}"/>
    <cellStyle name="xl95" xfId="164" xr:uid="{00000000-0005-0000-0000-0000B9000000}"/>
    <cellStyle name="xl95 2" xfId="264" xr:uid="{27B0C479-ECCC-429B-B216-CB8733E6A1E6}"/>
    <cellStyle name="xl96" xfId="165" xr:uid="{00000000-0005-0000-0000-0000BA000000}"/>
    <cellStyle name="xl96 2" xfId="268" xr:uid="{A10F6731-503F-4D74-9641-A101A02A8F10}"/>
    <cellStyle name="xl97" xfId="166" xr:uid="{00000000-0005-0000-0000-0000BB000000}"/>
    <cellStyle name="xl97 2" xfId="276" xr:uid="{2892DC48-C37A-4EEC-86C8-ACE7580421A4}"/>
    <cellStyle name="xl98" xfId="167" xr:uid="{00000000-0005-0000-0000-0000BC000000}"/>
    <cellStyle name="xl98 2" xfId="281" xr:uid="{89937A3D-9196-4C30-B6C4-A888CB8A4A2B}"/>
    <cellStyle name="xl99" xfId="168" xr:uid="{00000000-0005-0000-0000-0000BD000000}"/>
    <cellStyle name="xl99 2" xfId="284" xr:uid="{01C87F00-94BD-4D9E-B377-C5CAB0407DA9}"/>
    <cellStyle name="Обычный" xfId="0" builtinId="0"/>
    <cellStyle name="Обычный 2" xfId="191" xr:uid="{37100C1A-388E-400E-811D-B14790AAA04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E63"/>
  <sheetViews>
    <sheetView tabSelected="1" view="pageBreakPreview" zoomScale="66" zoomScaleSheetLayoutView="66" workbookViewId="0">
      <selection activeCell="B14" sqref="B14"/>
    </sheetView>
  </sheetViews>
  <sheetFormatPr defaultRowHeight="12.75" x14ac:dyDescent="0.2"/>
  <cols>
    <col min="1" max="1" width="37" customWidth="1"/>
    <col min="2" max="2" width="150.28515625" customWidth="1"/>
    <col min="3" max="3" width="19.42578125" customWidth="1"/>
    <col min="4" max="4" width="17.7109375" customWidth="1"/>
    <col min="5" max="5" width="20.140625" customWidth="1"/>
  </cols>
  <sheetData>
    <row r="1" spans="1:5" ht="20.25" x14ac:dyDescent="0.3">
      <c r="A1" s="1"/>
      <c r="B1" s="1"/>
      <c r="C1" s="4"/>
      <c r="D1" s="4"/>
      <c r="E1" s="4"/>
    </row>
    <row r="2" spans="1:5" ht="20.25" x14ac:dyDescent="0.3">
      <c r="A2" s="1"/>
      <c r="B2" s="1"/>
      <c r="C2" s="5"/>
      <c r="D2" s="30" t="s">
        <v>101</v>
      </c>
      <c r="E2" s="30"/>
    </row>
    <row r="3" spans="1:5" ht="42.75" customHeight="1" x14ac:dyDescent="0.3">
      <c r="A3" s="1"/>
      <c r="B3" s="4"/>
      <c r="C3" s="4"/>
      <c r="D3" s="38" t="s">
        <v>102</v>
      </c>
      <c r="E3" s="38"/>
    </row>
    <row r="4" spans="1:5" ht="20.25" x14ac:dyDescent="0.3">
      <c r="A4" s="1"/>
      <c r="B4" s="4"/>
      <c r="C4" s="4"/>
      <c r="D4" s="39" t="s">
        <v>118</v>
      </c>
      <c r="E4" s="39"/>
    </row>
    <row r="5" spans="1:5" ht="15" x14ac:dyDescent="0.2">
      <c r="A5" s="40"/>
      <c r="B5" s="40"/>
      <c r="C5" s="40"/>
      <c r="D5" s="40"/>
      <c r="E5" s="40"/>
    </row>
    <row r="6" spans="1:5" ht="48" customHeight="1" x14ac:dyDescent="0.3">
      <c r="A6" s="41" t="s">
        <v>103</v>
      </c>
      <c r="B6" s="41"/>
      <c r="C6" s="41"/>
      <c r="D6" s="41"/>
      <c r="E6" s="41"/>
    </row>
    <row r="7" spans="1:5" ht="21.75" customHeight="1" x14ac:dyDescent="0.3">
      <c r="A7" s="31"/>
      <c r="B7" s="31"/>
      <c r="C7" s="31"/>
      <c r="D7" s="31"/>
      <c r="E7" s="31"/>
    </row>
    <row r="8" spans="1:5" ht="20.25" x14ac:dyDescent="0.3">
      <c r="A8" s="34" t="s">
        <v>1</v>
      </c>
      <c r="B8" s="36" t="s">
        <v>2</v>
      </c>
      <c r="C8" s="2" t="s">
        <v>24</v>
      </c>
      <c r="D8" s="2" t="s">
        <v>25</v>
      </c>
      <c r="E8" s="2" t="s">
        <v>26</v>
      </c>
    </row>
    <row r="9" spans="1:5" ht="20.25" x14ac:dyDescent="0.3">
      <c r="A9" s="35"/>
      <c r="B9" s="37"/>
      <c r="C9" s="3" t="s">
        <v>0</v>
      </c>
      <c r="D9" s="2" t="s">
        <v>27</v>
      </c>
      <c r="E9" s="2" t="s">
        <v>28</v>
      </c>
    </row>
    <row r="10" spans="1:5" ht="15" x14ac:dyDescent="0.25">
      <c r="A10" s="6" t="s">
        <v>3</v>
      </c>
      <c r="B10" s="7" t="s">
        <v>38</v>
      </c>
      <c r="C10" s="22">
        <f>C11+C16+C25+C33+C47+C44+C40</f>
        <v>689.49</v>
      </c>
      <c r="D10" s="22">
        <f>D11+D16+D25+D33+D47+D44+D40</f>
        <v>493.93</v>
      </c>
      <c r="E10" s="28">
        <f>D10/C10*100</f>
        <v>71.637007063191632</v>
      </c>
    </row>
    <row r="11" spans="1:5" ht="15" x14ac:dyDescent="0.25">
      <c r="A11" s="6" t="s">
        <v>4</v>
      </c>
      <c r="B11" s="7" t="s">
        <v>5</v>
      </c>
      <c r="C11" s="23">
        <f>C12</f>
        <v>230.4</v>
      </c>
      <c r="D11" s="23">
        <f>D12</f>
        <v>200.93</v>
      </c>
      <c r="E11" s="28">
        <f t="shared" ref="E11:E63" si="0">D11/C11*100</f>
        <v>87.209201388888886</v>
      </c>
    </row>
    <row r="12" spans="1:5" ht="15" x14ac:dyDescent="0.25">
      <c r="A12" s="8" t="s">
        <v>6</v>
      </c>
      <c r="B12" s="9" t="s">
        <v>39</v>
      </c>
      <c r="C12" s="24">
        <f>C13+C14</f>
        <v>230.4</v>
      </c>
      <c r="D12" s="24">
        <f>D13+D14</f>
        <v>200.93</v>
      </c>
      <c r="E12" s="29">
        <f t="shared" si="0"/>
        <v>87.209201388888886</v>
      </c>
    </row>
    <row r="13" spans="1:5" ht="45" x14ac:dyDescent="0.25">
      <c r="A13" s="8" t="s">
        <v>20</v>
      </c>
      <c r="B13" s="9" t="s">
        <v>40</v>
      </c>
      <c r="C13" s="24">
        <v>229.1</v>
      </c>
      <c r="D13" s="25">
        <v>200.93</v>
      </c>
      <c r="E13" s="29">
        <f t="shared" si="0"/>
        <v>87.704059362723712</v>
      </c>
    </row>
    <row r="14" spans="1:5" ht="15" x14ac:dyDescent="0.25">
      <c r="A14" s="8" t="s">
        <v>22</v>
      </c>
      <c r="B14" s="9" t="s">
        <v>41</v>
      </c>
      <c r="C14" s="24">
        <v>1.3</v>
      </c>
      <c r="D14" s="25">
        <v>0</v>
      </c>
      <c r="E14" s="29">
        <f t="shared" si="0"/>
        <v>0</v>
      </c>
    </row>
    <row r="15" spans="1:5" ht="15" x14ac:dyDescent="0.25">
      <c r="A15" s="10" t="s">
        <v>42</v>
      </c>
      <c r="B15" s="11" t="s">
        <v>43</v>
      </c>
      <c r="C15" s="24">
        <f>C16</f>
        <v>308.70000000000005</v>
      </c>
      <c r="D15" s="24">
        <f>D16</f>
        <v>221.31</v>
      </c>
      <c r="E15" s="29">
        <f t="shared" si="0"/>
        <v>71.690962099125358</v>
      </c>
    </row>
    <row r="16" spans="1:5" ht="15" x14ac:dyDescent="0.25">
      <c r="A16" s="6" t="s">
        <v>23</v>
      </c>
      <c r="B16" s="7" t="s">
        <v>44</v>
      </c>
      <c r="C16" s="23">
        <f>C17+C19+C21+C23</f>
        <v>308.70000000000005</v>
      </c>
      <c r="D16" s="23">
        <f>D17+D19+D21+D23</f>
        <v>221.31</v>
      </c>
      <c r="E16" s="28">
        <f t="shared" si="0"/>
        <v>71.690962099125358</v>
      </c>
    </row>
    <row r="17" spans="1:5" ht="30" x14ac:dyDescent="0.25">
      <c r="A17" s="8" t="s">
        <v>45</v>
      </c>
      <c r="B17" s="9" t="s">
        <v>46</v>
      </c>
      <c r="C17" s="24">
        <f>C18</f>
        <v>161</v>
      </c>
      <c r="D17" s="24">
        <f>D18</f>
        <v>114.84</v>
      </c>
      <c r="E17" s="29">
        <f t="shared" si="0"/>
        <v>71.329192546583855</v>
      </c>
    </row>
    <row r="18" spans="1:5" ht="45" x14ac:dyDescent="0.25">
      <c r="A18" s="8" t="s">
        <v>47</v>
      </c>
      <c r="B18" s="9" t="s">
        <v>48</v>
      </c>
      <c r="C18" s="24">
        <v>161</v>
      </c>
      <c r="D18" s="25">
        <v>114.84</v>
      </c>
      <c r="E18" s="29">
        <f t="shared" si="0"/>
        <v>71.329192546583855</v>
      </c>
    </row>
    <row r="19" spans="1:5" ht="45" x14ac:dyDescent="0.25">
      <c r="A19" s="8" t="s">
        <v>49</v>
      </c>
      <c r="B19" s="9" t="s">
        <v>50</v>
      </c>
      <c r="C19" s="24">
        <f>C20</f>
        <v>0.8</v>
      </c>
      <c r="D19" s="24">
        <f>D20</f>
        <v>0.65</v>
      </c>
      <c r="E19" s="29">
        <f t="shared" si="0"/>
        <v>81.25</v>
      </c>
    </row>
    <row r="20" spans="1:5" ht="60" x14ac:dyDescent="0.25">
      <c r="A20" s="8" t="s">
        <v>51</v>
      </c>
      <c r="B20" s="9" t="s">
        <v>52</v>
      </c>
      <c r="C20" s="24">
        <v>0.8</v>
      </c>
      <c r="D20" s="25">
        <v>0.65</v>
      </c>
      <c r="E20" s="29">
        <f t="shared" si="0"/>
        <v>81.25</v>
      </c>
    </row>
    <row r="21" spans="1:5" ht="30" x14ac:dyDescent="0.25">
      <c r="A21" s="8" t="s">
        <v>53</v>
      </c>
      <c r="B21" s="9" t="s">
        <v>54</v>
      </c>
      <c r="C21" s="24">
        <f>C22</f>
        <v>166.9</v>
      </c>
      <c r="D21" s="24">
        <f>D22</f>
        <v>120.64</v>
      </c>
      <c r="E21" s="29">
        <f t="shared" si="0"/>
        <v>72.282804074295981</v>
      </c>
    </row>
    <row r="22" spans="1:5" ht="45" x14ac:dyDescent="0.25">
      <c r="A22" s="8" t="s">
        <v>55</v>
      </c>
      <c r="B22" s="9" t="s">
        <v>56</v>
      </c>
      <c r="C22" s="24">
        <v>166.9</v>
      </c>
      <c r="D22" s="25">
        <v>120.64</v>
      </c>
      <c r="E22" s="29">
        <f t="shared" si="0"/>
        <v>72.282804074295981</v>
      </c>
    </row>
    <row r="23" spans="1:5" ht="30" x14ac:dyDescent="0.25">
      <c r="A23" s="8" t="s">
        <v>57</v>
      </c>
      <c r="B23" s="9" t="s">
        <v>58</v>
      </c>
      <c r="C23" s="24">
        <f>C24</f>
        <v>-20</v>
      </c>
      <c r="D23" s="24">
        <f>D24</f>
        <v>-14.82</v>
      </c>
      <c r="E23" s="29">
        <f t="shared" si="0"/>
        <v>74.099999999999994</v>
      </c>
    </row>
    <row r="24" spans="1:5" ht="45" x14ac:dyDescent="0.25">
      <c r="A24" s="8" t="s">
        <v>59</v>
      </c>
      <c r="B24" s="9" t="s">
        <v>60</v>
      </c>
      <c r="C24" s="24">
        <v>-20</v>
      </c>
      <c r="D24" s="25">
        <v>-14.82</v>
      </c>
      <c r="E24" s="29">
        <f t="shared" si="0"/>
        <v>74.099999999999994</v>
      </c>
    </row>
    <row r="25" spans="1:5" ht="15" x14ac:dyDescent="0.25">
      <c r="A25" s="6" t="s">
        <v>15</v>
      </c>
      <c r="B25" s="7" t="s">
        <v>14</v>
      </c>
      <c r="C25" s="23">
        <f>C26+C28</f>
        <v>31</v>
      </c>
      <c r="D25" s="23">
        <f>D26+D28</f>
        <v>26.24</v>
      </c>
      <c r="E25" s="28">
        <f t="shared" si="0"/>
        <v>84.645161290322577</v>
      </c>
    </row>
    <row r="26" spans="1:5" ht="15" x14ac:dyDescent="0.25">
      <c r="A26" s="6" t="s">
        <v>17</v>
      </c>
      <c r="B26" s="7" t="s">
        <v>16</v>
      </c>
      <c r="C26" s="23">
        <f>C27</f>
        <v>15</v>
      </c>
      <c r="D26" s="23">
        <f>D27</f>
        <v>2.73</v>
      </c>
      <c r="E26" s="28">
        <f t="shared" si="0"/>
        <v>18.2</v>
      </c>
    </row>
    <row r="27" spans="1:5" ht="15" x14ac:dyDescent="0.25">
      <c r="A27" s="8" t="s">
        <v>18</v>
      </c>
      <c r="B27" s="9" t="s">
        <v>61</v>
      </c>
      <c r="C27" s="24">
        <v>15</v>
      </c>
      <c r="D27" s="25">
        <v>2.73</v>
      </c>
      <c r="E27" s="29">
        <f t="shared" si="0"/>
        <v>18.2</v>
      </c>
    </row>
    <row r="28" spans="1:5" ht="15" x14ac:dyDescent="0.25">
      <c r="A28" s="6" t="s">
        <v>62</v>
      </c>
      <c r="B28" s="7" t="s">
        <v>63</v>
      </c>
      <c r="C28" s="23">
        <f>C29+C31</f>
        <v>16</v>
      </c>
      <c r="D28" s="23">
        <f>D29+D31</f>
        <v>23.509999999999998</v>
      </c>
      <c r="E28" s="28">
        <f t="shared" si="0"/>
        <v>146.9375</v>
      </c>
    </row>
    <row r="29" spans="1:5" ht="15" x14ac:dyDescent="0.25">
      <c r="A29" s="8" t="s">
        <v>64</v>
      </c>
      <c r="B29" s="9" t="s">
        <v>65</v>
      </c>
      <c r="C29" s="24">
        <f>C30</f>
        <v>9</v>
      </c>
      <c r="D29" s="24">
        <f>D30</f>
        <v>11.24</v>
      </c>
      <c r="E29" s="29">
        <f t="shared" si="0"/>
        <v>124.8888888888889</v>
      </c>
    </row>
    <row r="30" spans="1:5" ht="15" x14ac:dyDescent="0.25">
      <c r="A30" s="8" t="s">
        <v>66</v>
      </c>
      <c r="B30" s="9" t="s">
        <v>67</v>
      </c>
      <c r="C30" s="24">
        <v>9</v>
      </c>
      <c r="D30" s="25">
        <v>11.24</v>
      </c>
      <c r="E30" s="29">
        <f t="shared" si="0"/>
        <v>124.8888888888889</v>
      </c>
    </row>
    <row r="31" spans="1:5" ht="15" x14ac:dyDescent="0.25">
      <c r="A31" s="8" t="s">
        <v>68</v>
      </c>
      <c r="B31" s="9" t="s">
        <v>69</v>
      </c>
      <c r="C31" s="24">
        <f>C32</f>
        <v>7</v>
      </c>
      <c r="D31" s="24">
        <f>D32</f>
        <v>12.27</v>
      </c>
      <c r="E31" s="29">
        <f t="shared" si="0"/>
        <v>175.28571428571428</v>
      </c>
    </row>
    <row r="32" spans="1:5" ht="15" x14ac:dyDescent="0.25">
      <c r="A32" s="8" t="s">
        <v>70</v>
      </c>
      <c r="B32" s="9" t="s">
        <v>71</v>
      </c>
      <c r="C32" s="24">
        <v>7</v>
      </c>
      <c r="D32" s="25">
        <v>12.27</v>
      </c>
      <c r="E32" s="29">
        <f t="shared" si="0"/>
        <v>175.28571428571428</v>
      </c>
    </row>
    <row r="33" spans="1:5" ht="28.5" x14ac:dyDescent="0.25">
      <c r="A33" s="13" t="s">
        <v>7</v>
      </c>
      <c r="B33" s="7" t="s">
        <v>8</v>
      </c>
      <c r="C33" s="23">
        <f>C34+C37</f>
        <v>79</v>
      </c>
      <c r="D33" s="23">
        <f>D34+D37</f>
        <v>44.75</v>
      </c>
      <c r="E33" s="28">
        <f t="shared" si="0"/>
        <v>56.64556962025317</v>
      </c>
    </row>
    <row r="34" spans="1:5" ht="45" x14ac:dyDescent="0.25">
      <c r="A34" s="20" t="s">
        <v>97</v>
      </c>
      <c r="B34" s="26" t="s">
        <v>95</v>
      </c>
      <c r="C34" s="24">
        <f>C35</f>
        <v>0</v>
      </c>
      <c r="D34" s="24">
        <f>D35</f>
        <v>0.38</v>
      </c>
      <c r="E34" s="29">
        <v>0</v>
      </c>
    </row>
    <row r="35" spans="1:5" ht="30" x14ac:dyDescent="0.25">
      <c r="A35" s="27" t="s">
        <v>98</v>
      </c>
      <c r="B35" s="26" t="s">
        <v>96</v>
      </c>
      <c r="C35" s="24">
        <f>C36</f>
        <v>0</v>
      </c>
      <c r="D35" s="24">
        <f>D36</f>
        <v>0.38</v>
      </c>
      <c r="E35" s="29">
        <v>0</v>
      </c>
    </row>
    <row r="36" spans="1:5" ht="15" customHeight="1" x14ac:dyDescent="0.25">
      <c r="A36" s="27" t="s">
        <v>100</v>
      </c>
      <c r="B36" s="26" t="s">
        <v>99</v>
      </c>
      <c r="C36" s="24">
        <v>0</v>
      </c>
      <c r="D36" s="24">
        <v>0.38</v>
      </c>
      <c r="E36" s="29">
        <v>0</v>
      </c>
    </row>
    <row r="37" spans="1:5" ht="30" x14ac:dyDescent="0.25">
      <c r="A37" s="8" t="s">
        <v>19</v>
      </c>
      <c r="B37" s="12" t="s">
        <v>72</v>
      </c>
      <c r="C37" s="24">
        <f>C38</f>
        <v>79</v>
      </c>
      <c r="D37" s="24">
        <f>D38</f>
        <v>44.37</v>
      </c>
      <c r="E37" s="29">
        <f t="shared" si="0"/>
        <v>56.164556962025316</v>
      </c>
    </row>
    <row r="38" spans="1:5" ht="30" x14ac:dyDescent="0.25">
      <c r="A38" s="8" t="s">
        <v>73</v>
      </c>
      <c r="B38" s="12" t="s">
        <v>74</v>
      </c>
      <c r="C38" s="24">
        <f>C39</f>
        <v>79</v>
      </c>
      <c r="D38" s="24">
        <f>D39</f>
        <v>44.37</v>
      </c>
      <c r="E38" s="29">
        <f t="shared" si="0"/>
        <v>56.164556962025316</v>
      </c>
    </row>
    <row r="39" spans="1:5" ht="30" x14ac:dyDescent="0.25">
      <c r="A39" s="8" t="s">
        <v>29</v>
      </c>
      <c r="B39" s="12" t="s">
        <v>75</v>
      </c>
      <c r="C39" s="24">
        <v>79</v>
      </c>
      <c r="D39" s="25">
        <v>44.37</v>
      </c>
      <c r="E39" s="29">
        <f t="shared" si="0"/>
        <v>56.164556962025316</v>
      </c>
    </row>
    <row r="40" spans="1:5" ht="15" x14ac:dyDescent="0.25">
      <c r="A40" s="8" t="s">
        <v>108</v>
      </c>
      <c r="B40" s="32" t="s">
        <v>104</v>
      </c>
      <c r="C40" s="24">
        <f t="shared" ref="C40:D42" si="1">C41</f>
        <v>5.39</v>
      </c>
      <c r="D40" s="24">
        <f t="shared" si="1"/>
        <v>0</v>
      </c>
      <c r="E40" s="29">
        <v>0</v>
      </c>
    </row>
    <row r="41" spans="1:5" ht="15" x14ac:dyDescent="0.25">
      <c r="A41" s="33" t="s">
        <v>109</v>
      </c>
      <c r="B41" s="32" t="s">
        <v>105</v>
      </c>
      <c r="C41" s="24">
        <f t="shared" si="1"/>
        <v>5.39</v>
      </c>
      <c r="D41" s="24">
        <f t="shared" si="1"/>
        <v>0</v>
      </c>
      <c r="E41" s="29">
        <v>0</v>
      </c>
    </row>
    <row r="42" spans="1:5" ht="15" x14ac:dyDescent="0.25">
      <c r="A42" s="33" t="s">
        <v>110</v>
      </c>
      <c r="B42" s="32" t="s">
        <v>106</v>
      </c>
      <c r="C42" s="24">
        <f t="shared" si="1"/>
        <v>5.39</v>
      </c>
      <c r="D42" s="24">
        <f t="shared" si="1"/>
        <v>0</v>
      </c>
      <c r="E42" s="29">
        <v>0</v>
      </c>
    </row>
    <row r="43" spans="1:5" ht="15" x14ac:dyDescent="0.25">
      <c r="A43" s="33" t="s">
        <v>111</v>
      </c>
      <c r="B43" s="32" t="s">
        <v>107</v>
      </c>
      <c r="C43" s="24">
        <v>5.39</v>
      </c>
      <c r="D43" s="24">
        <v>0</v>
      </c>
      <c r="E43" s="29">
        <v>0</v>
      </c>
    </row>
    <row r="44" spans="1:5" ht="15" x14ac:dyDescent="0.25">
      <c r="A44" s="33" t="s">
        <v>115</v>
      </c>
      <c r="B44" s="32" t="s">
        <v>112</v>
      </c>
      <c r="C44" s="24">
        <f>C45</f>
        <v>0</v>
      </c>
      <c r="D44" s="24">
        <f>D45</f>
        <v>0.5</v>
      </c>
      <c r="E44" s="29">
        <v>0</v>
      </c>
    </row>
    <row r="45" spans="1:5" ht="15" x14ac:dyDescent="0.25">
      <c r="A45" s="33" t="s">
        <v>116</v>
      </c>
      <c r="B45" s="32" t="s">
        <v>113</v>
      </c>
      <c r="C45" s="24">
        <f>C46</f>
        <v>0</v>
      </c>
      <c r="D45" s="24">
        <f>D46</f>
        <v>0.5</v>
      </c>
      <c r="E45" s="29">
        <v>0</v>
      </c>
    </row>
    <row r="46" spans="1:5" ht="30" x14ac:dyDescent="0.25">
      <c r="A46" s="33" t="s">
        <v>117</v>
      </c>
      <c r="B46" s="32" t="s">
        <v>114</v>
      </c>
      <c r="C46" s="24">
        <v>0</v>
      </c>
      <c r="D46" s="24">
        <v>0.5</v>
      </c>
      <c r="E46" s="29">
        <v>0</v>
      </c>
    </row>
    <row r="47" spans="1:5" ht="15" x14ac:dyDescent="0.25">
      <c r="A47" s="6" t="s">
        <v>76</v>
      </c>
      <c r="B47" s="13" t="s">
        <v>34</v>
      </c>
      <c r="C47" s="23">
        <f>C48</f>
        <v>35</v>
      </c>
      <c r="D47" s="23">
        <f>D48</f>
        <v>0.2</v>
      </c>
      <c r="E47" s="28">
        <f t="shared" si="0"/>
        <v>0.5714285714285714</v>
      </c>
    </row>
    <row r="48" spans="1:5" ht="15" x14ac:dyDescent="0.25">
      <c r="A48" s="8" t="s">
        <v>35</v>
      </c>
      <c r="B48" s="12" t="s">
        <v>36</v>
      </c>
      <c r="C48" s="24">
        <f>C49</f>
        <v>35</v>
      </c>
      <c r="D48" s="24">
        <f>D49</f>
        <v>0.2</v>
      </c>
      <c r="E48" s="29">
        <f t="shared" si="0"/>
        <v>0.5714285714285714</v>
      </c>
    </row>
    <row r="49" spans="1:5" ht="15" x14ac:dyDescent="0.25">
      <c r="A49" s="8" t="s">
        <v>37</v>
      </c>
      <c r="B49" s="12" t="s">
        <v>77</v>
      </c>
      <c r="C49" s="24">
        <v>35</v>
      </c>
      <c r="D49" s="25">
        <v>0.2</v>
      </c>
      <c r="E49" s="29">
        <f t="shared" si="0"/>
        <v>0.5714285714285714</v>
      </c>
    </row>
    <row r="50" spans="1:5" ht="15" x14ac:dyDescent="0.25">
      <c r="A50" s="6" t="s">
        <v>9</v>
      </c>
      <c r="B50" s="13" t="s">
        <v>10</v>
      </c>
      <c r="C50" s="23">
        <f>C51</f>
        <v>4790.9000000000005</v>
      </c>
      <c r="D50" s="23">
        <f>D51</f>
        <v>3687.7</v>
      </c>
      <c r="E50" s="28">
        <f t="shared" si="0"/>
        <v>76.973011333987344</v>
      </c>
    </row>
    <row r="51" spans="1:5" ht="15" x14ac:dyDescent="0.25">
      <c r="A51" s="6" t="s">
        <v>11</v>
      </c>
      <c r="B51" s="7" t="s">
        <v>13</v>
      </c>
      <c r="C51" s="23">
        <f>C52+C57+C60+C55</f>
        <v>4790.9000000000005</v>
      </c>
      <c r="D51" s="23">
        <f>D52+D57+D60+D55</f>
        <v>3687.7</v>
      </c>
      <c r="E51" s="28">
        <f t="shared" si="0"/>
        <v>76.973011333987344</v>
      </c>
    </row>
    <row r="52" spans="1:5" ht="15.75" thickBot="1" x14ac:dyDescent="0.3">
      <c r="A52" s="6" t="s">
        <v>78</v>
      </c>
      <c r="B52" s="14" t="s">
        <v>79</v>
      </c>
      <c r="C52" s="23">
        <f>C53</f>
        <v>962.7</v>
      </c>
      <c r="D52" s="23">
        <f>D53</f>
        <v>722.1</v>
      </c>
      <c r="E52" s="28">
        <f t="shared" si="0"/>
        <v>75.007790588968533</v>
      </c>
    </row>
    <row r="53" spans="1:5" ht="15.75" thickBot="1" x14ac:dyDescent="0.3">
      <c r="A53" s="15" t="s">
        <v>80</v>
      </c>
      <c r="B53" s="9" t="s">
        <v>81</v>
      </c>
      <c r="C53" s="24">
        <f>C54</f>
        <v>962.7</v>
      </c>
      <c r="D53" s="24">
        <f>D54</f>
        <v>722.1</v>
      </c>
      <c r="E53" s="29">
        <f t="shared" si="0"/>
        <v>75.007790588968533</v>
      </c>
    </row>
    <row r="54" spans="1:5" ht="15" x14ac:dyDescent="0.25">
      <c r="A54" s="16" t="s">
        <v>33</v>
      </c>
      <c r="B54" s="9" t="s">
        <v>82</v>
      </c>
      <c r="C54" s="24">
        <v>962.7</v>
      </c>
      <c r="D54" s="25">
        <v>722.1</v>
      </c>
      <c r="E54" s="29">
        <f t="shared" si="0"/>
        <v>75.007790588968533</v>
      </c>
    </row>
    <row r="55" spans="1:5" ht="30" x14ac:dyDescent="0.25">
      <c r="A55" s="17" t="s">
        <v>83</v>
      </c>
      <c r="B55" s="9" t="s">
        <v>84</v>
      </c>
      <c r="C55" s="24">
        <f>C56</f>
        <v>501.2</v>
      </c>
      <c r="D55" s="24">
        <f>D56</f>
        <v>501.2</v>
      </c>
      <c r="E55" s="29">
        <f t="shared" si="0"/>
        <v>100</v>
      </c>
    </row>
    <row r="56" spans="1:5" ht="30" x14ac:dyDescent="0.25">
      <c r="A56" s="17" t="s">
        <v>85</v>
      </c>
      <c r="B56" s="9" t="s">
        <v>86</v>
      </c>
      <c r="C56" s="24">
        <v>501.2</v>
      </c>
      <c r="D56" s="25">
        <v>501.2</v>
      </c>
      <c r="E56" s="29">
        <f t="shared" si="0"/>
        <v>100</v>
      </c>
    </row>
    <row r="57" spans="1:5" ht="15" x14ac:dyDescent="0.25">
      <c r="A57" s="18" t="s">
        <v>30</v>
      </c>
      <c r="B57" s="19" t="s">
        <v>87</v>
      </c>
      <c r="C57" s="24">
        <f>C58</f>
        <v>156.19999999999999</v>
      </c>
      <c r="D57" s="24">
        <f>D58</f>
        <v>99</v>
      </c>
      <c r="E57" s="29">
        <f t="shared" si="0"/>
        <v>63.380281690140848</v>
      </c>
    </row>
    <row r="58" spans="1:5" ht="15" x14ac:dyDescent="0.25">
      <c r="A58" s="20" t="s">
        <v>31</v>
      </c>
      <c r="B58" s="17" t="s">
        <v>88</v>
      </c>
      <c r="C58" s="24">
        <f>C59</f>
        <v>156.19999999999999</v>
      </c>
      <c r="D58" s="24">
        <f>D59</f>
        <v>99</v>
      </c>
      <c r="E58" s="29">
        <f t="shared" si="0"/>
        <v>63.380281690140848</v>
      </c>
    </row>
    <row r="59" spans="1:5" ht="30" x14ac:dyDescent="0.25">
      <c r="A59" s="20" t="s">
        <v>32</v>
      </c>
      <c r="B59" s="17" t="s">
        <v>89</v>
      </c>
      <c r="C59" s="24">
        <v>156.19999999999999</v>
      </c>
      <c r="D59" s="25">
        <v>99</v>
      </c>
      <c r="E59" s="29">
        <f t="shared" si="0"/>
        <v>63.380281690140848</v>
      </c>
    </row>
    <row r="60" spans="1:5" ht="15" x14ac:dyDescent="0.25">
      <c r="A60" s="20" t="s">
        <v>90</v>
      </c>
      <c r="B60" s="17" t="s">
        <v>21</v>
      </c>
      <c r="C60" s="24">
        <f>C61</f>
        <v>3170.8</v>
      </c>
      <c r="D60" s="24">
        <f>D61</f>
        <v>2365.4</v>
      </c>
      <c r="E60" s="29">
        <f t="shared" si="0"/>
        <v>74.599470165257969</v>
      </c>
    </row>
    <row r="61" spans="1:5" ht="15" x14ac:dyDescent="0.25">
      <c r="A61" s="20" t="s">
        <v>91</v>
      </c>
      <c r="B61" s="17" t="s">
        <v>92</v>
      </c>
      <c r="C61" s="24">
        <f>C62</f>
        <v>3170.8</v>
      </c>
      <c r="D61" s="24">
        <f>D62</f>
        <v>2365.4</v>
      </c>
      <c r="E61" s="29">
        <f t="shared" si="0"/>
        <v>74.599470165257969</v>
      </c>
    </row>
    <row r="62" spans="1:5" ht="15" x14ac:dyDescent="0.25">
      <c r="A62" s="21" t="s">
        <v>93</v>
      </c>
      <c r="B62" s="17" t="s">
        <v>94</v>
      </c>
      <c r="C62" s="24">
        <v>3170.8</v>
      </c>
      <c r="D62" s="24">
        <v>2365.4</v>
      </c>
      <c r="E62" s="29">
        <f t="shared" si="0"/>
        <v>74.599470165257969</v>
      </c>
    </row>
    <row r="63" spans="1:5" ht="15" x14ac:dyDescent="0.25">
      <c r="A63" s="13"/>
      <c r="B63" s="13" t="s">
        <v>12</v>
      </c>
      <c r="C63" s="23">
        <f>C50+C10</f>
        <v>5480.39</v>
      </c>
      <c r="D63" s="23">
        <f>D50+D10</f>
        <v>4181.63</v>
      </c>
      <c r="E63" s="28">
        <f t="shared" si="0"/>
        <v>76.301686558803297</v>
      </c>
    </row>
  </sheetData>
  <mergeCells count="6">
    <mergeCell ref="A8:A9"/>
    <mergeCell ref="B8:B9"/>
    <mergeCell ref="D3:E3"/>
    <mergeCell ref="D4:E4"/>
    <mergeCell ref="A5:E5"/>
    <mergeCell ref="A6:E6"/>
  </mergeCells>
  <pageMargins left="0.7" right="0.7" top="0.75" bottom="0.75" header="0.3" footer="0.3"/>
  <pageSetup paperSize="9" scale="3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</vt:lpstr>
      <vt:lpstr>'1 квартал 2024'!Область_печати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UserPC</cp:lastModifiedBy>
  <cp:lastPrinted>2024-10-21T07:21:42Z</cp:lastPrinted>
  <dcterms:created xsi:type="dcterms:W3CDTF">2005-12-03T10:59:10Z</dcterms:created>
  <dcterms:modified xsi:type="dcterms:W3CDTF">2024-10-21T07:21:55Z</dcterms:modified>
</cp:coreProperties>
</file>