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63 от 21.10.2024 За 3 кв. бюджет\Новые приложения к Отчету об исполнении бюджета\"/>
    </mc:Choice>
  </mc:AlternateContent>
  <xr:revisionPtr revIDLastSave="0" documentId="13_ncr:1_{ECE66FA1-19A2-4576-9D69-B527385D66EE}" xr6:coauthVersionLast="40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Лист2!$A$1:$H$23</definedName>
  </definedNames>
  <calcPr calcId="191029"/>
</workbook>
</file>

<file path=xl/calcChain.xml><?xml version="1.0" encoding="utf-8"?>
<calcChain xmlns="http://schemas.openxmlformats.org/spreadsheetml/2006/main">
  <c r="E22" i="2" l="1"/>
  <c r="E20" i="2"/>
  <c r="E18" i="2"/>
  <c r="E16" i="2"/>
  <c r="E14" i="2"/>
  <c r="E10" i="2"/>
  <c r="D18" i="2"/>
  <c r="D16" i="2"/>
  <c r="D20" i="2"/>
  <c r="D22" i="2"/>
  <c r="D14" i="2"/>
  <c r="D10" i="2"/>
  <c r="E9" i="2" l="1"/>
  <c r="D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H9" i="2" l="1"/>
  <c r="B4" i="4"/>
  <c r="B14" i="4"/>
  <c r="A19" i="4"/>
  <c r="A18" i="4"/>
  <c r="F9" i="2"/>
  <c r="H22" i="2"/>
  <c r="H21" i="2"/>
  <c r="H11" i="2"/>
  <c r="H13" i="2"/>
  <c r="H16" i="2"/>
  <c r="H14" i="2"/>
  <c r="H18" i="2"/>
  <c r="H20" i="2"/>
  <c r="H12" i="2"/>
  <c r="H15" i="2"/>
  <c r="H23" i="2"/>
  <c r="H19" i="2"/>
  <c r="H10" i="2"/>
  <c r="H17" i="2"/>
  <c r="C266" i="4"/>
  <c r="C182" i="4"/>
  <c r="C205" i="4"/>
  <c r="C25" i="4"/>
  <c r="C78" i="4"/>
  <c r="C132" i="4"/>
  <c r="C66" i="4"/>
  <c r="C89" i="4"/>
  <c r="C169" i="4"/>
  <c r="C328" i="4"/>
  <c r="C300" i="4"/>
  <c r="C65" i="4"/>
  <c r="C179" i="4"/>
  <c r="C103" i="4"/>
  <c r="C286" i="4"/>
  <c r="C233" i="4"/>
  <c r="C251" i="4"/>
  <c r="C267" i="4"/>
  <c r="C364" i="4"/>
  <c r="C261" i="4"/>
  <c r="C293" i="4"/>
  <c r="I21" i="4"/>
  <c r="C199" i="4"/>
  <c r="C369" i="4"/>
  <c r="C150" i="4"/>
  <c r="C75" i="4"/>
  <c r="C250" i="4"/>
  <c r="C37" i="4"/>
  <c r="C69" i="4"/>
  <c r="C149" i="4"/>
  <c r="C333" i="4"/>
  <c r="C108" i="4"/>
  <c r="C115" i="4"/>
  <c r="C258" i="4"/>
  <c r="C98" i="4"/>
  <c r="C156" i="4"/>
  <c r="C276" i="4"/>
  <c r="C354" i="4"/>
  <c r="C60" i="4"/>
  <c r="C36" i="4"/>
  <c r="C61" i="4"/>
  <c r="O21" i="4"/>
  <c r="C193" i="4"/>
  <c r="C357" i="4"/>
  <c r="C153" i="4"/>
  <c r="C243" i="4"/>
  <c r="C164" i="4"/>
  <c r="C313" i="4"/>
  <c r="C142" i="4"/>
  <c r="C376" i="4"/>
  <c r="C226" i="4"/>
  <c r="C148" i="4"/>
  <c r="C183" i="4"/>
  <c r="C306" i="4"/>
  <c r="C298" i="4"/>
  <c r="C29" i="4"/>
  <c r="C96" i="4"/>
  <c r="C260" i="4"/>
  <c r="C222" i="4"/>
  <c r="C97" i="4"/>
  <c r="C247" i="4"/>
  <c r="C154" i="4"/>
  <c r="C314" i="4"/>
  <c r="C338" i="4"/>
  <c r="C194" i="4"/>
  <c r="C71" i="4"/>
  <c r="C303" i="4"/>
  <c r="C224" i="4"/>
  <c r="J21" i="4"/>
  <c r="C374" i="4"/>
  <c r="C344" i="4"/>
  <c r="C358" i="4"/>
  <c r="C84" i="4"/>
  <c r="C211" i="4"/>
  <c r="C348" i="4"/>
  <c r="C241" i="4"/>
  <c r="C218" i="4"/>
  <c r="C48" i="4"/>
  <c r="C184" i="4"/>
  <c r="C68" i="4"/>
  <c r="C23" i="4"/>
  <c r="C325" i="4"/>
  <c r="C365" i="4"/>
  <c r="C195" i="4"/>
  <c r="H21" i="4"/>
  <c r="L21" i="4"/>
  <c r="C356" i="4"/>
  <c r="C204" i="4"/>
  <c r="C187" i="4"/>
  <c r="C322" i="4"/>
  <c r="F21" i="4"/>
  <c r="C176" i="4"/>
  <c r="C228" i="4"/>
  <c r="C335" i="4"/>
  <c r="C202" i="4"/>
  <c r="C93" i="4"/>
  <c r="C138" i="4"/>
  <c r="C254" i="4"/>
  <c r="C79" i="4"/>
  <c r="C346" i="4"/>
  <c r="C203" i="4"/>
  <c r="C21" i="4"/>
  <c r="C216" i="4"/>
  <c r="C112" i="4"/>
  <c r="C141" i="4"/>
  <c r="C329" i="4"/>
  <c r="C117" i="4"/>
  <c r="C279" i="4"/>
  <c r="C160" i="4"/>
  <c r="C129" i="4"/>
  <c r="C302" i="4"/>
  <c r="C206" i="4"/>
  <c r="C80" i="4"/>
  <c r="C30" i="4"/>
  <c r="C214" i="4"/>
  <c r="C379" i="4"/>
  <c r="C175" i="4"/>
  <c r="C311" i="4"/>
  <c r="C181" i="4"/>
  <c r="C86" i="4"/>
  <c r="C296" i="4"/>
  <c r="C212" i="4"/>
  <c r="C56" i="4"/>
  <c r="C81" i="4"/>
  <c r="C26" i="4"/>
  <c r="C372" i="4"/>
  <c r="C371" i="4"/>
  <c r="C39" i="4"/>
  <c r="C162" i="4"/>
  <c r="K21" i="4"/>
  <c r="C294" i="4"/>
  <c r="C264" i="4"/>
  <c r="C136" i="4"/>
  <c r="C323" i="4"/>
  <c r="C312" i="4"/>
  <c r="C232" i="4"/>
  <c r="C355" i="4"/>
  <c r="C70" i="4"/>
  <c r="C53" i="4"/>
  <c r="C145" i="4"/>
  <c r="C257" i="4"/>
  <c r="C256" i="4"/>
  <c r="C235" i="4"/>
  <c r="C270" i="4"/>
  <c r="C91" i="4"/>
  <c r="C41" i="4"/>
  <c r="C249" i="4"/>
  <c r="C126" i="4"/>
  <c r="C82" i="4"/>
  <c r="C165" i="4"/>
  <c r="C170" i="4"/>
  <c r="C259" i="4"/>
  <c r="C321" i="4"/>
  <c r="C370" i="4"/>
  <c r="C191" i="4"/>
  <c r="C220" i="4"/>
  <c r="C239" i="4"/>
  <c r="C326" i="4"/>
  <c r="C305" i="4"/>
  <c r="C135" i="4"/>
  <c r="C67" i="4"/>
  <c r="C44" i="4"/>
  <c r="C273" i="4"/>
  <c r="C265" i="4"/>
  <c r="C225" i="4"/>
  <c r="C320" i="4"/>
  <c r="C105" i="4"/>
  <c r="C123" i="4"/>
  <c r="C33" i="4"/>
  <c r="C341" i="4"/>
  <c r="C139" i="4"/>
  <c r="C362" i="4"/>
  <c r="C147" i="4"/>
  <c r="C157" i="4"/>
  <c r="C252" i="4"/>
  <c r="C122" i="4"/>
  <c r="C88" i="4"/>
  <c r="C215" i="4"/>
  <c r="C263" i="4"/>
  <c r="C190" i="4"/>
  <c r="C240" i="4"/>
  <c r="C130" i="4"/>
  <c r="C152" i="4"/>
  <c r="C271" i="4"/>
  <c r="C133" i="4"/>
  <c r="C110" i="4"/>
  <c r="C334" i="4"/>
  <c r="C223" i="4"/>
  <c r="C171" i="4"/>
  <c r="C73" i="4"/>
  <c r="C189" i="4"/>
  <c r="C146" i="4"/>
  <c r="C337" i="4"/>
  <c r="C34" i="4"/>
  <c r="C158" i="4"/>
  <c r="C331" i="4"/>
  <c r="C319" i="4"/>
  <c r="C114" i="4"/>
  <c r="C360" i="4"/>
  <c r="C77" i="4"/>
  <c r="C238" i="4"/>
  <c r="C316" i="4"/>
  <c r="C51" i="4"/>
  <c r="C280" i="4"/>
  <c r="C350" i="4"/>
  <c r="C50" i="4"/>
  <c r="C28" i="4"/>
  <c r="C310" i="4"/>
  <c r="C234" i="4"/>
  <c r="C35" i="4"/>
  <c r="C237" i="4"/>
  <c r="C168" i="4"/>
  <c r="C92" i="4"/>
  <c r="C173" i="4"/>
  <c r="C200" i="4"/>
  <c r="C375" i="4"/>
  <c r="C345" i="4"/>
  <c r="C125" i="4"/>
  <c r="C38" i="4"/>
  <c r="C62" i="4"/>
  <c r="C297" i="4"/>
  <c r="C45" i="4"/>
  <c r="C63" i="4"/>
  <c r="C120" i="4"/>
  <c r="C295" i="4"/>
  <c r="C107" i="4"/>
  <c r="C47" i="4"/>
  <c r="C161" i="4"/>
  <c r="C127" i="4"/>
  <c r="C143" i="4"/>
  <c r="C330" i="4"/>
  <c r="C137" i="4"/>
  <c r="C46" i="4"/>
  <c r="C177" i="4"/>
  <c r="C324" i="4"/>
  <c r="C213" i="4"/>
  <c r="C58" i="4"/>
  <c r="C353" i="4"/>
  <c r="C201" i="4"/>
  <c r="C64" i="4"/>
  <c r="C208" i="4"/>
  <c r="C178" i="4"/>
  <c r="C167" i="4"/>
  <c r="C248" i="4"/>
  <c r="C288" i="4"/>
  <c r="C304" i="4"/>
  <c r="C274" i="4"/>
  <c r="C101" i="4"/>
  <c r="C242" i="4"/>
  <c r="C207" i="4"/>
  <c r="C309" i="4"/>
  <c r="C318" i="4"/>
  <c r="C373" i="4"/>
  <c r="C155" i="4"/>
  <c r="C209" i="4"/>
  <c r="C140" i="4"/>
  <c r="C99" i="4"/>
  <c r="C292" i="4"/>
  <c r="C378" i="4"/>
  <c r="C85" i="4"/>
  <c r="G21" i="4"/>
  <c r="C299" i="4"/>
  <c r="C236" i="4"/>
  <c r="C278" i="4"/>
  <c r="D21" i="4"/>
  <c r="C281" i="4"/>
  <c r="C198" i="4"/>
  <c r="C381" i="4"/>
  <c r="C336" i="4"/>
  <c r="C185" i="4"/>
  <c r="C219" i="4"/>
  <c r="C31" i="4"/>
  <c r="C32" i="4"/>
  <c r="C76" i="4"/>
  <c r="C100" i="4"/>
  <c r="C90" i="4"/>
  <c r="C227" i="4"/>
  <c r="C163" i="4"/>
  <c r="C317" i="4"/>
  <c r="C221" i="4"/>
  <c r="C377" i="4"/>
  <c r="C74" i="4"/>
  <c r="C289" i="4"/>
  <c r="C287" i="4"/>
  <c r="C113" i="4"/>
  <c r="C134" i="4"/>
  <c r="C327" i="4"/>
  <c r="C255" i="4"/>
  <c r="C340" i="4"/>
  <c r="C55" i="4"/>
  <c r="C49" i="4"/>
  <c r="C347" i="4"/>
  <c r="C42" i="4"/>
  <c r="C116" i="4"/>
  <c r="C95" i="4"/>
  <c r="C124" i="4"/>
  <c r="C349" i="4"/>
  <c r="C144" i="4"/>
  <c r="C244" i="4"/>
  <c r="C102" i="4"/>
  <c r="C57" i="4"/>
  <c r="C291" i="4"/>
  <c r="C128" i="4"/>
  <c r="C282" i="4"/>
  <c r="C245" i="4"/>
  <c r="C277" i="4"/>
  <c r="C343" i="4"/>
  <c r="C217" i="4"/>
  <c r="C159" i="4"/>
  <c r="C87" i="4"/>
  <c r="C174" i="4"/>
  <c r="C363" i="4"/>
  <c r="C111" i="4"/>
  <c r="C43" i="4"/>
  <c r="C197" i="4"/>
  <c r="C186" i="4"/>
  <c r="E21" i="4"/>
  <c r="C382" i="4"/>
  <c r="C192" i="4"/>
  <c r="C361" i="4"/>
  <c r="C118" i="4"/>
  <c r="C121" i="4"/>
  <c r="C54" i="4"/>
  <c r="C196" i="4"/>
  <c r="C269" i="4"/>
  <c r="C301" i="4"/>
  <c r="C253" i="4"/>
  <c r="C151" i="4"/>
  <c r="C22" i="4"/>
  <c r="C230" i="4"/>
  <c r="C283" i="4"/>
  <c r="C332" i="4"/>
  <c r="C83" i="4"/>
  <c r="C315" i="4"/>
  <c r="M21" i="4"/>
  <c r="C351" i="4"/>
  <c r="C342" i="4"/>
  <c r="C352" i="4"/>
  <c r="C188" i="4"/>
  <c r="C172" i="4"/>
  <c r="C380" i="4"/>
  <c r="C366" i="4"/>
  <c r="C262" i="4"/>
  <c r="N21" i="4"/>
  <c r="C104" i="4"/>
  <c r="C119" i="4"/>
  <c r="C268" i="4"/>
  <c r="C246" i="4"/>
  <c r="C284" i="4"/>
  <c r="C359" i="4"/>
  <c r="C94" i="4"/>
  <c r="C229" i="4"/>
  <c r="C109" i="4"/>
  <c r="C210" i="4"/>
  <c r="C166" i="4"/>
  <c r="C339" i="4"/>
  <c r="C72" i="4"/>
  <c r="C52" i="4"/>
  <c r="C24" i="4"/>
  <c r="C368" i="4"/>
  <c r="C231" i="4"/>
  <c r="C367" i="4"/>
  <c r="C131" i="4"/>
  <c r="C308" i="4"/>
  <c r="C180" i="4"/>
  <c r="C290" i="4"/>
  <c r="C59" i="4"/>
  <c r="C27" i="4"/>
  <c r="C275" i="4"/>
  <c r="C285" i="4"/>
  <c r="C307" i="4"/>
  <c r="C272" i="4"/>
  <c r="C106" i="4"/>
  <c r="C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<sst xmlns="http://schemas.openxmlformats.org/spreadsheetml/2006/main" count="1535" uniqueCount="107">
  <si>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</si>
  <si>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</si>
  <si>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</si>
  <si>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</si>
  <si>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</si>
  <si>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</si>
  <si>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</si>
  <si>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</si>
  <si>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</si>
  <si>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</si>
  <si>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</si>
  <si>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</si>
  <si>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</si>
  <si>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</si>
  <si>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</si>
  <si>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</si>
  <si>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</si>
  <si>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</si>
  <si>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</si>
  <si>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</si>
  <si>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</si>
  <si>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</si>
  <si>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</si>
  <si>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</si>
  <si>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</si>
  <si>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</si>
  <si>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</si>
  <si>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</si>
  <si>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</si>
  <si>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</si>
  <si>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</si>
  <si>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</si>
  <si>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</si>
  <si>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</si>
  <si>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</si>
  <si>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</si>
  <si>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</si>
  <si>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</si>
  <si>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</si>
  <si>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</si>
  <si>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</si>
  <si>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</si>
  <si>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</si>
  <si>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</si>
  <si>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</si>
  <si>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</si>
  <si>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</si>
  <si>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</si>
  <si>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</si>
  <si>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</si>
  <si>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</si>
  <si>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</si>
  <si>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</si>
  <si>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</si>
  <si>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</si>
  <si>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</si>
  <si>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</si>
  <si>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</si>
  <si>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</si>
  <si>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</si>
  <si>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</si>
  <si>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</si>
  <si>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</si>
  <si>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</si>
  <si>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</si>
  <si>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</si>
  <si>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</si>
  <si>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</si>
  <si>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</si>
  <si>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</si>
  <si>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</si>
  <si>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</si>
  <si>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</si>
  <si>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</si>
  <si>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</si>
  <si>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</si>
  <si>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</si>
  <si>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</si>
  <si>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</si>
  <si>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</si>
  <si>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</si>
  <si>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</si>
  <si>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</si>
  <si>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</si>
  <si>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</si>
  <si>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% исполне-ния</t>
  </si>
  <si>
    <t>Приложение № 2</t>
  </si>
  <si>
    <t>ВСЕГО РАСХОДОВ</t>
  </si>
  <si>
    <t>ПРОЕКТ</t>
  </si>
  <si>
    <t>% исполнения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</si>
  <si>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</si>
  <si>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</si>
  <si>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</si>
  <si>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Другие общегосударственные вопросы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</si>
  <si>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</si>
  <si>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</si>
  <si>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</si>
  <si>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</si>
  <si>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</si>
  <si>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</si>
  <si>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</si>
  <si>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Благоустройство</t>
  </si>
  <si>
    <t xml:space="preserve">  СОЦИАЛЬНАЯ ПОЛИТИКА</t>
  </si>
  <si>
    <t xml:space="preserve">    Пенсионное обеспечение</t>
  </si>
  <si>
    <t>к постановлению администрации Троицкого сельского поселения</t>
  </si>
  <si>
    <t>Отчет об исполнении бюджета муниципального образования Троицкое сельское поселение по разделам, подразделам классификации расходов бюджета за 3 квартал 2024 года</t>
  </si>
  <si>
    <t>от 21.10.2024 № 63-П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</si>
</sst>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2">
      <alignment horizontal="right"/>
    </xf>
    <xf numFmtId="0" fontId="5" fillId="0" borderId="0">
      <alignment horizontal="left" wrapText="1"/>
    </xf>
    <xf numFmtId="1" fontId="5" fillId="0" borderId="3">
      <alignment horizontal="left" vertical="top" wrapText="1" indent="2"/>
    </xf>
    <xf numFmtId="1" fontId="5" fillId="0" borderId="3">
      <alignment horizontal="center" vertical="top" shrinkToFit="1"/>
    </xf>
    <xf numFmtId="4" fontId="4" fillId="2" borderId="3">
      <alignment horizontal="right" vertical="top" shrinkToFit="1"/>
    </xf>
  </cellStyleXfs>
  <cellXfs count="40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Alignment="1"/>
    <xf numFmtId="0" fontId="3" fillId="0" borderId="0" xfId="0" applyFont="1" applyAlignment="1"/>
    <xf numFmtId="4" fontId="7" fillId="0" borderId="3" xfId="5" applyFont="1" applyFill="1">
      <alignment horizontal="right" vertical="top" shrinkToFit="1"/>
    </xf>
    <xf numFmtId="0" fontId="8" fillId="0" borderId="0" xfId="0" applyFont="1"/>
    <xf numFmtId="49" fontId="2" fillId="0" borderId="0" xfId="0" applyNumberFormat="1" applyFont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" fontId="6" fillId="0" borderId="3" xfId="5" applyFont="1" applyFill="1">
      <alignment horizontal="right" vertical="top" shrinkToFit="1"/>
    </xf>
    <xf numFmtId="49" fontId="9" fillId="0" borderId="4" xfId="0" applyNumberFormat="1" applyFont="1" applyBorder="1" applyAlignment="1">
      <alignment horizontal="center"/>
    </xf>
    <xf numFmtId="0" fontId="6" fillId="0" borderId="1" xfId="2" applyNumberFormat="1" applyFont="1" applyBorder="1" applyAlignment="1" applyProtection="1">
      <alignment vertical="top" wrapText="1"/>
    </xf>
    <xf numFmtId="0" fontId="2" fillId="0" borderId="0" xfId="0" applyFont="1"/>
    <xf numFmtId="0" fontId="3" fillId="0" borderId="0" xfId="0" applyFont="1"/>
    <xf numFmtId="49" fontId="2" fillId="0" borderId="0" xfId="0" applyNumberFormat="1" applyFont="1"/>
    <xf numFmtId="0" fontId="2" fillId="0" borderId="0" xfId="0" applyFont="1" applyFill="1"/>
    <xf numFmtId="49" fontId="3" fillId="0" borderId="0" xfId="0" applyNumberFormat="1" applyFont="1" applyAlignment="1"/>
    <xf numFmtId="2" fontId="9" fillId="0" borderId="1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0" fontId="7" fillId="0" borderId="1" xfId="2" applyFont="1" applyBorder="1" applyAlignment="1">
      <alignment vertical="top" wrapText="1"/>
    </xf>
    <xf numFmtId="49" fontId="7" fillId="0" borderId="5" xfId="3" applyNumberFormat="1" applyFont="1" applyBorder="1" applyAlignment="1">
      <alignment horizontal="center" vertical="top" shrinkToFit="1"/>
    </xf>
    <xf numFmtId="49" fontId="7" fillId="0" borderId="3" xfId="3" applyNumberFormat="1" applyFont="1" applyAlignment="1">
      <alignment horizontal="center" vertical="top" shrinkToFit="1"/>
    </xf>
    <xf numFmtId="2" fontId="10" fillId="0" borderId="1" xfId="0" applyNumberFormat="1" applyFont="1" applyFill="1" applyBorder="1" applyAlignment="1">
      <alignment horizontal="right"/>
    </xf>
    <xf numFmtId="2" fontId="10" fillId="0" borderId="1" xfId="0" applyNumberFormat="1" applyFont="1" applyBorder="1"/>
    <xf numFmtId="2" fontId="10" fillId="0" borderId="0" xfId="0" applyNumberFormat="1" applyFont="1" applyFill="1" applyBorder="1" applyAlignment="1">
      <alignment horizontal="right"/>
    </xf>
    <xf numFmtId="2" fontId="9" fillId="0" borderId="0" xfId="0" applyNumberFormat="1" applyFont="1" applyFill="1" applyBorder="1" applyAlignment="1">
      <alignment horizontal="right"/>
    </xf>
    <xf numFmtId="0" fontId="10" fillId="0" borderId="0" xfId="0" applyFont="1" applyFill="1"/>
    <xf numFmtId="49" fontId="11" fillId="0" borderId="1" xfId="0" quotePrefix="1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quotePrefix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64" fontId="9" fillId="0" borderId="1" xfId="0" applyNumberFormat="1" applyFont="1" applyBorder="1"/>
    <xf numFmtId="164" fontId="10" fillId="0" borderId="1" xfId="0" applyNumberFormat="1" applyFont="1" applyBorder="1"/>
    <xf numFmtId="165" fontId="10" fillId="0" borderId="1" xfId="0" applyNumberFormat="1" applyFont="1" applyBorder="1"/>
    <xf numFmtId="49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8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</cellXfs>
  <cellStyles count="6">
    <cellStyle name="xl27" xfId="1" xr:uid="{00000000-0005-0000-0000-000000000000}"/>
    <cellStyle name="xl32" xfId="2" xr:uid="{00000000-0005-0000-0000-000001000000}"/>
    <cellStyle name="xl34" xfId="3" xr:uid="{00000000-0005-0000-0000-000002000000}"/>
    <cellStyle name="xl35" xfId="4" xr:uid="{00000000-0005-0000-0000-000003000000}"/>
    <cellStyle name="xl36" xfId="5" xr:uid="{00000000-0005-0000-0000-000004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pageSetUpPr fitToPage="1"/>
  </sheetPr>
  <dimension ref="A1:H23"/>
  <sheetViews>
    <sheetView tabSelected="1" view="pageBreakPreview" zoomScale="75" zoomScaleNormal="85" zoomScaleSheetLayoutView="75" workbookViewId="0">
      <selection activeCell="E4" sqref="E4:H4"/>
    </sheetView>
  </sheetViews>
  <sheetFormatPr defaultColWidth="9.140625" defaultRowHeight="20.25" x14ac:dyDescent="0.3"/>
  <cols>
    <col min="1" max="1" width="88.5703125" style="12" customWidth="1"/>
    <col min="2" max="2" width="12" style="12" customWidth="1"/>
    <col min="3" max="3" width="17.28515625" style="12" customWidth="1"/>
    <col min="4" max="4" width="20.5703125" style="12" customWidth="1"/>
    <col min="5" max="5" width="27.28515625" style="12" customWidth="1"/>
    <col min="6" max="6" width="18.5703125" style="12" hidden="1" customWidth="1"/>
    <col min="7" max="7" width="22.42578125" style="12" hidden="1" customWidth="1"/>
    <col min="8" max="8" width="18.42578125" style="12" customWidth="1"/>
    <col min="9" max="16384" width="9.140625" style="12"/>
  </cols>
  <sheetData>
    <row r="1" spans="1:8" x14ac:dyDescent="0.3">
      <c r="A1" s="3"/>
      <c r="B1" s="4"/>
      <c r="C1" s="36"/>
      <c r="D1" s="36"/>
      <c r="E1" s="36"/>
      <c r="F1" s="4" t="s">
        <v>88</v>
      </c>
      <c r="G1" s="4"/>
    </row>
    <row r="2" spans="1:8" x14ac:dyDescent="0.3">
      <c r="A2" s="3"/>
      <c r="B2" s="4"/>
      <c r="E2" s="38" t="s">
        <v>86</v>
      </c>
      <c r="F2" s="38"/>
      <c r="G2" s="38"/>
      <c r="H2" s="38"/>
    </row>
    <row r="3" spans="1:8" s="14" customFormat="1" ht="36.75" customHeight="1" x14ac:dyDescent="0.3">
      <c r="B3" s="16"/>
      <c r="C3" s="16"/>
      <c r="E3" s="39" t="s">
        <v>104</v>
      </c>
      <c r="F3" s="39"/>
      <c r="G3" s="39"/>
      <c r="H3" s="39"/>
    </row>
    <row r="4" spans="1:8" x14ac:dyDescent="0.3">
      <c r="B4" s="13"/>
      <c r="E4" s="38" t="s">
        <v>106</v>
      </c>
      <c r="F4" s="38"/>
      <c r="G4" s="38"/>
      <c r="H4" s="38"/>
    </row>
    <row r="6" spans="1:8" ht="47.45" customHeight="1" x14ac:dyDescent="0.3">
      <c r="A6" s="37" t="s">
        <v>105</v>
      </c>
      <c r="B6" s="37"/>
      <c r="C6" s="37"/>
      <c r="D6" s="37"/>
      <c r="E6" s="37"/>
      <c r="F6" s="37"/>
      <c r="G6" s="37"/>
      <c r="H6" s="37"/>
    </row>
    <row r="7" spans="1:8" ht="33.6" customHeight="1" x14ac:dyDescent="0.3">
      <c r="A7" s="35"/>
      <c r="B7" s="35"/>
      <c r="C7" s="35"/>
      <c r="D7" s="35"/>
      <c r="E7" s="35"/>
      <c r="F7" s="35"/>
      <c r="G7" s="7"/>
    </row>
    <row r="8" spans="1:8" s="6" customFormat="1" ht="37.5" x14ac:dyDescent="0.3">
      <c r="A8" s="27" t="s">
        <v>8</v>
      </c>
      <c r="B8" s="27" t="s">
        <v>3</v>
      </c>
      <c r="C8" s="27" t="s">
        <v>5</v>
      </c>
      <c r="D8" s="28" t="s">
        <v>83</v>
      </c>
      <c r="E8" s="28" t="s">
        <v>84</v>
      </c>
      <c r="F8" s="29" t="s">
        <v>85</v>
      </c>
      <c r="G8" s="30"/>
      <c r="H8" s="31" t="s">
        <v>89</v>
      </c>
    </row>
    <row r="9" spans="1:8" x14ac:dyDescent="0.3">
      <c r="A9" s="11" t="s">
        <v>87</v>
      </c>
      <c r="B9" s="10" t="s">
        <v>11</v>
      </c>
      <c r="C9" s="8" t="s">
        <v>11</v>
      </c>
      <c r="D9" s="9">
        <f>D10+D14+D16+D18+D20+D22</f>
        <v>5547.329999999999</v>
      </c>
      <c r="E9" s="9">
        <f>E10+E14+E16+E18+E20+E22</f>
        <v>4089.94</v>
      </c>
      <c r="F9" s="17">
        <f t="shared" ref="F9:F14" si="0">E9/D9*100</f>
        <v>73.728081797909994</v>
      </c>
      <c r="G9" s="18"/>
      <c r="H9" s="32">
        <f>E9/D9*100</f>
        <v>73.728081797909994</v>
      </c>
    </row>
    <row r="10" spans="1:8" x14ac:dyDescent="0.3">
      <c r="A10" s="19" t="s">
        <v>90</v>
      </c>
      <c r="B10" s="20" t="s">
        <v>15</v>
      </c>
      <c r="C10" s="21" t="s">
        <v>11</v>
      </c>
      <c r="D10" s="5">
        <f>D11+D12+D13</f>
        <v>2420.64</v>
      </c>
      <c r="E10" s="5">
        <f>E11+E12+E13</f>
        <v>1647.05</v>
      </c>
      <c r="F10" s="22">
        <f t="shared" si="0"/>
        <v>68.041922797276754</v>
      </c>
      <c r="G10" s="18"/>
      <c r="H10" s="33">
        <f t="shared" ref="H10:H22" si="1">E10/D10*100</f>
        <v>68.041922797276754</v>
      </c>
    </row>
    <row r="11" spans="1:8" s="15" customFormat="1" ht="31.5" x14ac:dyDescent="0.3">
      <c r="A11" s="19" t="s">
        <v>91</v>
      </c>
      <c r="B11" s="20" t="s">
        <v>15</v>
      </c>
      <c r="C11" s="21" t="s">
        <v>16</v>
      </c>
      <c r="D11" s="5">
        <v>666.7</v>
      </c>
      <c r="E11" s="5">
        <v>477.03</v>
      </c>
      <c r="F11" s="22">
        <f t="shared" si="0"/>
        <v>71.550922453877291</v>
      </c>
      <c r="G11" s="24"/>
      <c r="H11" s="33">
        <f t="shared" si="1"/>
        <v>71.550922453877291</v>
      </c>
    </row>
    <row r="12" spans="1:8" s="15" customFormat="1" ht="47.25" x14ac:dyDescent="0.3">
      <c r="A12" s="19" t="s">
        <v>92</v>
      </c>
      <c r="B12" s="20" t="s">
        <v>15</v>
      </c>
      <c r="C12" s="21" t="s">
        <v>14</v>
      </c>
      <c r="D12" s="5">
        <v>1163.31</v>
      </c>
      <c r="E12" s="5">
        <v>759.86</v>
      </c>
      <c r="F12" s="22">
        <f t="shared" si="0"/>
        <v>65.318788628998291</v>
      </c>
      <c r="G12" s="25"/>
      <c r="H12" s="33">
        <f t="shared" si="1"/>
        <v>65.318788628998291</v>
      </c>
    </row>
    <row r="13" spans="1:8" s="15" customFormat="1" x14ac:dyDescent="0.3">
      <c r="A13" s="19" t="s">
        <v>93</v>
      </c>
      <c r="B13" s="20" t="s">
        <v>15</v>
      </c>
      <c r="C13" s="21" t="s">
        <v>82</v>
      </c>
      <c r="D13" s="5">
        <v>590.63</v>
      </c>
      <c r="E13" s="5">
        <v>410.16</v>
      </c>
      <c r="F13" s="22">
        <f t="shared" si="0"/>
        <v>69.444491475204444</v>
      </c>
      <c r="G13" s="26"/>
      <c r="H13" s="33">
        <f t="shared" si="1"/>
        <v>69.444491475204444</v>
      </c>
    </row>
    <row r="14" spans="1:8" s="15" customFormat="1" x14ac:dyDescent="0.3">
      <c r="A14" s="19" t="s">
        <v>94</v>
      </c>
      <c r="B14" s="20" t="s">
        <v>16</v>
      </c>
      <c r="C14" s="21" t="s">
        <v>11</v>
      </c>
      <c r="D14" s="5">
        <f>D15</f>
        <v>156.19999999999999</v>
      </c>
      <c r="E14" s="5">
        <f>E15</f>
        <v>99</v>
      </c>
      <c r="F14" s="22">
        <f t="shared" si="0"/>
        <v>63.380281690140848</v>
      </c>
      <c r="G14" s="26"/>
      <c r="H14" s="33">
        <f t="shared" si="1"/>
        <v>63.380281690140848</v>
      </c>
    </row>
    <row r="15" spans="1:8" s="15" customFormat="1" x14ac:dyDescent="0.3">
      <c r="A15" s="19" t="s">
        <v>95</v>
      </c>
      <c r="B15" s="20" t="s">
        <v>16</v>
      </c>
      <c r="C15" s="21" t="s">
        <v>17</v>
      </c>
      <c r="D15" s="5">
        <v>156.19999999999999</v>
      </c>
      <c r="E15" s="5">
        <v>99</v>
      </c>
      <c r="F15" s="22">
        <f t="shared" ref="F15:F22" si="2">E15/D15*100</f>
        <v>63.380281690140848</v>
      </c>
      <c r="G15" s="26"/>
      <c r="H15" s="33">
        <f t="shared" si="1"/>
        <v>63.380281690140848</v>
      </c>
    </row>
    <row r="16" spans="1:8" s="15" customFormat="1" ht="31.5" x14ac:dyDescent="0.3">
      <c r="A16" s="19" t="s">
        <v>96</v>
      </c>
      <c r="B16" s="20" t="s">
        <v>17</v>
      </c>
      <c r="C16" s="21" t="s">
        <v>11</v>
      </c>
      <c r="D16" s="5">
        <f>D17</f>
        <v>1655.76</v>
      </c>
      <c r="E16" s="5">
        <f>E17</f>
        <v>1305.2</v>
      </c>
      <c r="F16" s="22">
        <f t="shared" si="2"/>
        <v>78.827849446779723</v>
      </c>
      <c r="G16" s="26"/>
      <c r="H16" s="33">
        <f t="shared" si="1"/>
        <v>78.827849446779723</v>
      </c>
    </row>
    <row r="17" spans="1:8" s="15" customFormat="1" ht="31.5" x14ac:dyDescent="0.3">
      <c r="A17" s="19" t="s">
        <v>97</v>
      </c>
      <c r="B17" s="20" t="s">
        <v>17</v>
      </c>
      <c r="C17" s="21" t="s">
        <v>81</v>
      </c>
      <c r="D17" s="5">
        <v>1655.76</v>
      </c>
      <c r="E17" s="5">
        <v>1305.2</v>
      </c>
      <c r="F17" s="22">
        <f t="shared" si="2"/>
        <v>78.827849446779723</v>
      </c>
      <c r="G17" s="26"/>
      <c r="H17" s="33">
        <f t="shared" si="1"/>
        <v>78.827849446779723</v>
      </c>
    </row>
    <row r="18" spans="1:8" s="15" customFormat="1" x14ac:dyDescent="0.3">
      <c r="A18" s="19" t="s">
        <v>98</v>
      </c>
      <c r="B18" s="20" t="s">
        <v>14</v>
      </c>
      <c r="C18" s="21" t="s">
        <v>11</v>
      </c>
      <c r="D18" s="5">
        <f>D19</f>
        <v>369.99</v>
      </c>
      <c r="E18" s="5">
        <f>E19</f>
        <v>218.25</v>
      </c>
      <c r="F18" s="22">
        <f t="shared" si="2"/>
        <v>58.988080758939432</v>
      </c>
      <c r="G18" s="26"/>
      <c r="H18" s="33">
        <f t="shared" si="1"/>
        <v>58.988080758939432</v>
      </c>
    </row>
    <row r="19" spans="1:8" s="15" customFormat="1" x14ac:dyDescent="0.3">
      <c r="A19" s="19" t="s">
        <v>99</v>
      </c>
      <c r="B19" s="20" t="s">
        <v>14</v>
      </c>
      <c r="C19" s="21" t="s">
        <v>47</v>
      </c>
      <c r="D19" s="5">
        <v>369.99</v>
      </c>
      <c r="E19" s="5">
        <v>218.25</v>
      </c>
      <c r="F19" s="22">
        <f t="shared" si="2"/>
        <v>58.988080758939432</v>
      </c>
      <c r="G19" s="26"/>
      <c r="H19" s="33">
        <f t="shared" si="1"/>
        <v>58.988080758939432</v>
      </c>
    </row>
    <row r="20" spans="1:8" s="15" customFormat="1" x14ac:dyDescent="0.3">
      <c r="A20" s="19" t="s">
        <v>100</v>
      </c>
      <c r="B20" s="20" t="s">
        <v>42</v>
      </c>
      <c r="C20" s="21" t="s">
        <v>11</v>
      </c>
      <c r="D20" s="5">
        <f>D21</f>
        <v>605.24</v>
      </c>
      <c r="E20" s="5">
        <f>E21</f>
        <v>547.73</v>
      </c>
      <c r="F20" s="22">
        <f t="shared" si="2"/>
        <v>90.497984270702531</v>
      </c>
      <c r="G20" s="26"/>
      <c r="H20" s="33">
        <f t="shared" si="1"/>
        <v>90.497984270702531</v>
      </c>
    </row>
    <row r="21" spans="1:8" s="15" customFormat="1" x14ac:dyDescent="0.3">
      <c r="A21" s="19" t="s">
        <v>101</v>
      </c>
      <c r="B21" s="20" t="s">
        <v>42</v>
      </c>
      <c r="C21" s="21" t="s">
        <v>17</v>
      </c>
      <c r="D21" s="5">
        <v>605.24</v>
      </c>
      <c r="E21" s="5">
        <v>547.73</v>
      </c>
      <c r="F21" s="22">
        <f t="shared" si="2"/>
        <v>90.497984270702531</v>
      </c>
      <c r="G21" s="26"/>
      <c r="H21" s="23">
        <f t="shared" si="1"/>
        <v>90.497984270702531</v>
      </c>
    </row>
    <row r="22" spans="1:8" s="15" customFormat="1" x14ac:dyDescent="0.3">
      <c r="A22" s="19" t="s">
        <v>102</v>
      </c>
      <c r="B22" s="20" t="s">
        <v>81</v>
      </c>
      <c r="C22" s="21" t="s">
        <v>11</v>
      </c>
      <c r="D22" s="5">
        <f>D23</f>
        <v>339.5</v>
      </c>
      <c r="E22" s="5">
        <f>E23</f>
        <v>272.70999999999998</v>
      </c>
      <c r="F22" s="22">
        <f t="shared" si="2"/>
        <v>80.326951399116339</v>
      </c>
      <c r="G22" s="26"/>
      <c r="H22" s="34">
        <f t="shared" si="1"/>
        <v>80.326951399116339</v>
      </c>
    </row>
    <row r="23" spans="1:8" s="15" customFormat="1" x14ac:dyDescent="0.3">
      <c r="A23" s="19" t="s">
        <v>103</v>
      </c>
      <c r="B23" s="20" t="s">
        <v>81</v>
      </c>
      <c r="C23" s="21" t="s">
        <v>15</v>
      </c>
      <c r="D23" s="5">
        <v>339.5</v>
      </c>
      <c r="E23" s="5">
        <v>272.70999999999998</v>
      </c>
      <c r="F23" s="22">
        <f t="shared" ref="F23" si="3">E23/D23*100</f>
        <v>80.326951399116339</v>
      </c>
      <c r="G23" s="26"/>
      <c r="H23" s="34">
        <f t="shared" ref="H23" si="4">E23/D23*100</f>
        <v>80.326951399116339</v>
      </c>
    </row>
  </sheetData>
  <mergeCells count="6">
    <mergeCell ref="A7:F7"/>
    <mergeCell ref="C1:E1"/>
    <mergeCell ref="A6:H6"/>
    <mergeCell ref="E2:H2"/>
    <mergeCell ref="E3:H3"/>
    <mergeCell ref="E4:H4"/>
  </mergeCells>
  <phoneticPr fontId="0" type="noConversion"/>
  <pageMargins left="0.51181102362204722" right="0.19685039370078741" top="0.19685039370078741" bottom="0.19685039370078741" header="0" footer="0"/>
  <pageSetup paperSize="9" scale="5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2024-10-21T07:22:18Z</cp:lastPrinted>
  <dcterms:created xsi:type="dcterms:W3CDTF">2005-08-19T11:38:36Z</dcterms:created>
  <dcterms:modified xsi:type="dcterms:W3CDTF">2024-10-21T07:22:22Z</dcterms:modified>
</cp:coreProperties>
</file>